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gbracci\Desktop\8. Prep IBD\10. Attività - INTERNAL\1. Corso online\5. Marketing\1. Launch 1\"/>
    </mc:Choice>
  </mc:AlternateContent>
  <xr:revisionPtr revIDLastSave="0" documentId="13_ncr:1_{7DA319A4-6D3A-4DEB-A20A-68B6D050C3B0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Disclaimer" sheetId="8" r:id="rId1"/>
    <sheet name="Investment Banking" sheetId="1" r:id="rId2"/>
    <sheet name="Asset Man. &amp; Alternative Inv." sheetId="6" r:id="rId3"/>
    <sheet name="Financial Services" sheetId="3" r:id="rId4"/>
  </sheets>
  <definedNames>
    <definedName name="_xlnm.Print_Area" localSheetId="2">'Asset Man. &amp; Alternative Inv.'!$A$1:$I$44</definedName>
    <definedName name="_xlnm.Print_Area" localSheetId="0">Disclaimer!$A$1:$R$74</definedName>
    <definedName name="_xlnm.Print_Area" localSheetId="3">'Financial Services'!$A$1:$I$38</definedName>
    <definedName name="_xlnm.Print_Area" localSheetId="1">'Investment Banking'!$A$1:$I$66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5" i="3" l="1"/>
  <c r="D24" i="3"/>
  <c r="D23" i="3"/>
  <c r="D22" i="3"/>
  <c r="D18" i="3"/>
  <c r="D16" i="3"/>
  <c r="D15" i="3"/>
  <c r="D14" i="3"/>
  <c r="D13" i="3"/>
  <c r="D8" i="3"/>
  <c r="D7" i="3"/>
  <c r="D38" i="6"/>
  <c r="D36" i="6"/>
  <c r="D32" i="6"/>
  <c r="D31" i="6"/>
  <c r="D30" i="6"/>
  <c r="D29" i="6"/>
  <c r="D28" i="6"/>
  <c r="D27" i="6"/>
  <c r="D18" i="6"/>
  <c r="D15" i="6"/>
  <c r="D13" i="6"/>
  <c r="D11" i="6"/>
  <c r="D10" i="6"/>
  <c r="D7" i="6"/>
</calcChain>
</file>

<file path=xl/sharedStrings.xml><?xml version="1.0" encoding="utf-8"?>
<sst xmlns="http://schemas.openxmlformats.org/spreadsheetml/2006/main" count="823" uniqueCount="308">
  <si>
    <t>Link to the Career Section</t>
  </si>
  <si>
    <t>Arma Partners</t>
  </si>
  <si>
    <t>Bank of America Merrill Lynch</t>
  </si>
  <si>
    <t>Barclays</t>
  </si>
  <si>
    <t>Blackstone</t>
  </si>
  <si>
    <t>BMO Capital Partners</t>
  </si>
  <si>
    <t>BNP Paribas CIB</t>
  </si>
  <si>
    <t>Centerview Partners</t>
  </si>
  <si>
    <t>Citi</t>
  </si>
  <si>
    <t>Cenkos</t>
  </si>
  <si>
    <t>Credit Agricole CIB</t>
  </si>
  <si>
    <t>Credit Suisse</t>
  </si>
  <si>
    <t>DC Advisory</t>
  </si>
  <si>
    <t>Deutsche Bank</t>
  </si>
  <si>
    <t>Duff &amp; Phelps</t>
  </si>
  <si>
    <t>Europa Partners</t>
  </si>
  <si>
    <t>Evercore Partners</t>
  </si>
  <si>
    <t>Goldman Sachs</t>
  </si>
  <si>
    <t>Greenhill</t>
  </si>
  <si>
    <t>Guggenheim partners</t>
  </si>
  <si>
    <t>Harris Williams &amp; Co</t>
  </si>
  <si>
    <t>Houlihan Lokey</t>
  </si>
  <si>
    <t>HSBC</t>
  </si>
  <si>
    <t>Investec</t>
  </si>
  <si>
    <t>Jefferies</t>
  </si>
  <si>
    <t>J.P. Morgan</t>
  </si>
  <si>
    <t>Lazard</t>
  </si>
  <si>
    <t>Livingstone</t>
  </si>
  <si>
    <t>Macquarie</t>
  </si>
  <si>
    <t>Mitsubishi UFJ</t>
  </si>
  <si>
    <t>Moelis &amp; Company</t>
  </si>
  <si>
    <t>Morgan Stanley</t>
  </si>
  <si>
    <t>Nomura</t>
  </si>
  <si>
    <t>Oppenheimer</t>
  </si>
  <si>
    <t>Panmure Gordon &amp; Co</t>
  </si>
  <si>
    <t>Perella Weinberg Partners</t>
  </si>
  <si>
    <t>PiperJaffray</t>
  </si>
  <si>
    <t>Quest Corporate</t>
  </si>
  <si>
    <t>RBC Capital Markets</t>
  </si>
  <si>
    <t>Rothschild</t>
  </si>
  <si>
    <t>UBS</t>
  </si>
  <si>
    <t>Cinven</t>
  </si>
  <si>
    <t>Fitch Ratings</t>
  </si>
  <si>
    <t>London Stock Exchange Group</t>
  </si>
  <si>
    <t>Creditreform Rating AG</t>
  </si>
  <si>
    <t xml:space="preserve">Scope Ratings AG </t>
  </si>
  <si>
    <t xml:space="preserve">GBB-Rating </t>
  </si>
  <si>
    <t>ASSEKURATA</t>
  </si>
  <si>
    <t>ARC Ratings, S.A.</t>
  </si>
  <si>
    <t xml:space="preserve">AM Best Europe-Rating </t>
  </si>
  <si>
    <t>Moody's</t>
  </si>
  <si>
    <t>Standard &amp; Poor's</t>
  </si>
  <si>
    <t>CRIF S.p.A.</t>
  </si>
  <si>
    <t>Capital Intelligence Ltd</t>
  </si>
  <si>
    <t>ING Group</t>
  </si>
  <si>
    <t>Cerved Rating Agency S.p.A.</t>
  </si>
  <si>
    <t>The Economist Intelligence Unit</t>
  </si>
  <si>
    <t>Rating-Agentur Expert RA GmbH</t>
  </si>
  <si>
    <t>Euronext</t>
  </si>
  <si>
    <t>Deutsche Börse</t>
  </si>
  <si>
    <t>Borsa Italiana</t>
  </si>
  <si>
    <t>Aberdeen Asset Management</t>
  </si>
  <si>
    <t>Allianz</t>
  </si>
  <si>
    <t>Amundi</t>
  </si>
  <si>
    <t>Aviva Investors</t>
  </si>
  <si>
    <t>Baillie Gifford</t>
  </si>
  <si>
    <t>Bluebay Asset Management</t>
  </si>
  <si>
    <t>Invesco</t>
  </si>
  <si>
    <t>M&amp;G Investments</t>
  </si>
  <si>
    <t>PIMCO</t>
  </si>
  <si>
    <t xml:space="preserve">State Street </t>
  </si>
  <si>
    <t>Summer Internship</t>
  </si>
  <si>
    <t>No</t>
  </si>
  <si>
    <t>Yes</t>
  </si>
  <si>
    <t>n.a.</t>
  </si>
  <si>
    <t>PJT</t>
  </si>
  <si>
    <t>Credit Agricole Careers</t>
  </si>
  <si>
    <t>Sign up to email alerts to be updated with openin (link: https://careers.kroll.com/talent-community)</t>
  </si>
  <si>
    <t>ABN AMRO</t>
  </si>
  <si>
    <t>Cowen</t>
  </si>
  <si>
    <t>Zaoui</t>
  </si>
  <si>
    <t>Lincoln International</t>
  </si>
  <si>
    <t>Raymond James</t>
  </si>
  <si>
    <t>Societe Generale</t>
  </si>
  <si>
    <t>William Blair</t>
  </si>
  <si>
    <t>GCA Altium</t>
  </si>
  <si>
    <t>Qatalyst</t>
  </si>
  <si>
    <t>Mediobanca</t>
  </si>
  <si>
    <t>Banca IMI</t>
  </si>
  <si>
    <t>Baird</t>
  </si>
  <si>
    <t>Equita SIM</t>
  </si>
  <si>
    <t>Cowen Careers</t>
  </si>
  <si>
    <t>Zaoui Careers</t>
  </si>
  <si>
    <t>Lincoln Careers</t>
  </si>
  <si>
    <t>William Blair Careers</t>
  </si>
  <si>
    <t>Raymond James Careers</t>
  </si>
  <si>
    <t>Societe Generale Careers</t>
  </si>
  <si>
    <t>GCA Altium Careers</t>
  </si>
  <si>
    <t>Qatalyst Careers</t>
  </si>
  <si>
    <t>Mediobanca Careers</t>
  </si>
  <si>
    <t>Equita Careers</t>
  </si>
  <si>
    <t>IMI Careers</t>
  </si>
  <si>
    <t>Lion Tree Careers</t>
  </si>
  <si>
    <t>Baird Careers</t>
  </si>
  <si>
    <t>UniCredit</t>
  </si>
  <si>
    <t>UniCredit Group Careers</t>
  </si>
  <si>
    <t>Lion Tree Advisors</t>
  </si>
  <si>
    <t>Ardea Partners</t>
  </si>
  <si>
    <t>Ardea Partners Careers</t>
  </si>
  <si>
    <t>Opening Application</t>
  </si>
  <si>
    <t>Deadline Application</t>
  </si>
  <si>
    <t>Bank</t>
  </si>
  <si>
    <t>Investment Banking</t>
  </si>
  <si>
    <t>Investment Banking Database</t>
  </si>
  <si>
    <t>Agenda</t>
  </si>
  <si>
    <t>Financial Services</t>
  </si>
  <si>
    <t>Asset Management &amp; Alternative Investments</t>
  </si>
  <si>
    <t>Asset Management &amp; Alternative Investments Database</t>
  </si>
  <si>
    <t>Citi Careers</t>
  </si>
  <si>
    <t>DC Advisory Careers</t>
  </si>
  <si>
    <t>Kroll Careers</t>
  </si>
  <si>
    <t>Europa Partners Careers</t>
  </si>
  <si>
    <t>Goldman Sachs Careers</t>
  </si>
  <si>
    <t>Jefferies Careers</t>
  </si>
  <si>
    <t>Livingstone Partners Careers</t>
  </si>
  <si>
    <t>Moelis Careers</t>
  </si>
  <si>
    <t>Panmure Careers</t>
  </si>
  <si>
    <t>PW Partners Careers</t>
  </si>
  <si>
    <t>Quest Corporate Careers</t>
  </si>
  <si>
    <t>Rothschild Careers</t>
  </si>
  <si>
    <t>PJT Careers</t>
  </si>
  <si>
    <t>ABN AMRO Careers</t>
  </si>
  <si>
    <t>Ardian</t>
  </si>
  <si>
    <t>Neuberger Berman</t>
  </si>
  <si>
    <t>Vanguard</t>
  </si>
  <si>
    <t>Fidelity Investments</t>
  </si>
  <si>
    <t>Blackrock</t>
  </si>
  <si>
    <t>Azimut</t>
  </si>
  <si>
    <t>Pictet</t>
  </si>
  <si>
    <t>Algebris</t>
  </si>
  <si>
    <t>Acadian</t>
  </si>
  <si>
    <t>Cantab</t>
  </si>
  <si>
    <t>Alantra</t>
  </si>
  <si>
    <t>Alantra Careers</t>
  </si>
  <si>
    <t>Financial Technology Partners</t>
  </si>
  <si>
    <t>FT Partners Careers</t>
  </si>
  <si>
    <t>Royal Park Partners</t>
  </si>
  <si>
    <t>Royal Park Partners Careers</t>
  </si>
  <si>
    <t>Partners Group</t>
  </si>
  <si>
    <t>Hg Capital</t>
  </si>
  <si>
    <t>European Investment Fund</t>
  </si>
  <si>
    <t>Triton</t>
  </si>
  <si>
    <t>Bridgepoint</t>
  </si>
  <si>
    <t>Tikeahau Capital</t>
  </si>
  <si>
    <t>Torch Partners</t>
  </si>
  <si>
    <t>Torch Partners Careers</t>
  </si>
  <si>
    <t>Other Intership (e.g. off-cycle)</t>
  </si>
  <si>
    <t>Yes (via direct email)</t>
  </si>
  <si>
    <t>Yes (via Linkedin)</t>
  </si>
  <si>
    <t>Institution</t>
  </si>
  <si>
    <t>Other Internship (e.g. off-cycle)</t>
  </si>
  <si>
    <t>Roles</t>
  </si>
  <si>
    <t>Asset Management</t>
  </si>
  <si>
    <t>Acadian Careers</t>
  </si>
  <si>
    <t>Algebris Careers</t>
  </si>
  <si>
    <t>Alternative Investments</t>
  </si>
  <si>
    <t>Asset Management, Insurance</t>
  </si>
  <si>
    <t>Ardian Careers</t>
  </si>
  <si>
    <t>Azimut Careers</t>
  </si>
  <si>
    <t xml:space="preserve">n.a. </t>
  </si>
  <si>
    <t>Application Development,  Technical Infra, Business Operations</t>
  </si>
  <si>
    <t>Blackrock Careers</t>
  </si>
  <si>
    <t>Blackstone Careers</t>
  </si>
  <si>
    <t>Bridgepoint Careers</t>
  </si>
  <si>
    <t>Cantab Careers</t>
  </si>
  <si>
    <t>Cinven Careers</t>
  </si>
  <si>
    <t>Eurizon</t>
  </si>
  <si>
    <t>Eurizon Careers</t>
  </si>
  <si>
    <t>EIF Careers</t>
  </si>
  <si>
    <t>Fidelity Careers</t>
  </si>
  <si>
    <t>HG Capital Careers</t>
  </si>
  <si>
    <t>Asset/ Wealth Management</t>
  </si>
  <si>
    <t xml:space="preserve">Janus Henderson </t>
  </si>
  <si>
    <t>Jupiter Asset Management</t>
  </si>
  <si>
    <t>Neuberger Berman Careers</t>
  </si>
  <si>
    <t>Partners Group Careers</t>
  </si>
  <si>
    <t>Pictet Careers</t>
  </si>
  <si>
    <t xml:space="preserve">Schroders </t>
  </si>
  <si>
    <t>Schroders Careers</t>
  </si>
  <si>
    <t>Tikeahau Capital Careers</t>
  </si>
  <si>
    <t>Triton Careers</t>
  </si>
  <si>
    <t>Vanguard Careers</t>
  </si>
  <si>
    <t>Assekurata Careers</t>
  </si>
  <si>
    <t>Axesor SA</t>
  </si>
  <si>
    <t xml:space="preserve">Axesor </t>
  </si>
  <si>
    <t>Bloomberg</t>
  </si>
  <si>
    <t>BBG Careers</t>
  </si>
  <si>
    <t>Borsa Italiana Careers</t>
  </si>
  <si>
    <t>Credit Services (focus in Germany)</t>
  </si>
  <si>
    <t>Credit Services (focus in Italy)</t>
  </si>
  <si>
    <t xml:space="preserve">Morningstar DBRS Ratings </t>
  </si>
  <si>
    <t>Morgningstar DBRS Careers</t>
  </si>
  <si>
    <t>Euronext Careers</t>
  </si>
  <si>
    <t>Factset</t>
  </si>
  <si>
    <t>Factset Careers</t>
  </si>
  <si>
    <t>Moody's Careers</t>
  </si>
  <si>
    <t>Expert Careers</t>
  </si>
  <si>
    <t>Scope Careers</t>
  </si>
  <si>
    <t>S&amp;P Careers</t>
  </si>
  <si>
    <t>Rating Services</t>
  </si>
  <si>
    <t>EUI Careers</t>
  </si>
  <si>
    <t xml:space="preserve">Financial Services </t>
  </si>
  <si>
    <t>Visit our website to learn how to break into Investment Banking</t>
  </si>
  <si>
    <t>CV and Cover Letter template?</t>
  </si>
  <si>
    <t>Technical preparation?</t>
  </si>
  <si>
    <t xml:space="preserve">
How to pass the Online Tests?
</t>
  </si>
  <si>
    <t xml:space="preserve">What to know for the interview?
</t>
  </si>
  <si>
    <t xml:space="preserve">
M&amp;A Case Study practise?</t>
  </si>
  <si>
    <t>Learn how to break into Investment Banking</t>
  </si>
  <si>
    <t>Yes (European IB)</t>
  </si>
  <si>
    <t>Alternative Investments/ Banking</t>
  </si>
  <si>
    <t>Financial Services (focus in Italy)</t>
  </si>
  <si>
    <t>Rating Services (focus in Spain)</t>
  </si>
  <si>
    <t>Rating Services (focus in Cyprus)</t>
  </si>
  <si>
    <t>Rating &amp; Financial Services (focus in Italy)</t>
  </si>
  <si>
    <t>Rating &amp; Financial Services</t>
  </si>
  <si>
    <t>Rating Services (focus in Germany)</t>
  </si>
  <si>
    <t>Rating &amp; Financial Services (focus in Germany)</t>
  </si>
  <si>
    <r>
      <t xml:space="preserve">Take the </t>
    </r>
    <r>
      <rPr>
        <b/>
        <sz val="26"/>
        <color rgb="FFE21C21"/>
        <rFont val="Calibri"/>
        <family val="2"/>
        <scheme val="minor"/>
      </rPr>
      <t>All-in-one Online Course</t>
    </r>
    <r>
      <rPr>
        <sz val="26"/>
        <color theme="3" tint="-0.499984740745262"/>
        <rFont val="Calibri"/>
        <family val="2"/>
        <scheme val="minor"/>
      </rPr>
      <t xml:space="preserve"> taught by former investment bankers at </t>
    </r>
    <r>
      <rPr>
        <b/>
        <sz val="26"/>
        <color theme="3" tint="-0.499984740745262"/>
        <rFont val="Calibri"/>
        <family val="2"/>
        <scheme val="minor"/>
      </rPr>
      <t>Morgan Stanley</t>
    </r>
    <r>
      <rPr>
        <sz val="26"/>
        <color theme="3" tint="-0.499984740745262"/>
        <rFont val="Calibri"/>
        <family val="2"/>
        <scheme val="minor"/>
      </rPr>
      <t xml:space="preserve"> and </t>
    </r>
    <r>
      <rPr>
        <b/>
        <sz val="26"/>
        <color theme="3" tint="-0.499984740745262"/>
        <rFont val="Calibri"/>
        <family val="2"/>
        <scheme val="minor"/>
      </rPr>
      <t>Armapartners</t>
    </r>
  </si>
  <si>
    <r>
      <t xml:space="preserve">Take the </t>
    </r>
    <r>
      <rPr>
        <b/>
        <sz val="16"/>
        <color rgb="FFE21C21"/>
        <rFont val="Calibri"/>
        <family val="2"/>
        <scheme val="minor"/>
      </rPr>
      <t>All-in-one Online Course</t>
    </r>
    <r>
      <rPr>
        <sz val="16"/>
        <color theme="3" tint="-0.499984740745262"/>
        <rFont val="Calibri"/>
        <family val="2"/>
        <scheme val="minor"/>
      </rPr>
      <t xml:space="preserve"> taught by former investment bankers at </t>
    </r>
    <r>
      <rPr>
        <b/>
        <sz val="16"/>
        <color theme="3" tint="-0.499984740745262"/>
        <rFont val="Calibri"/>
        <family val="2"/>
        <scheme val="minor"/>
      </rPr>
      <t>Morgan Stanley</t>
    </r>
    <r>
      <rPr>
        <sz val="16"/>
        <color theme="3" tint="-0.499984740745262"/>
        <rFont val="Calibri"/>
        <family val="2"/>
        <scheme val="minor"/>
      </rPr>
      <t xml:space="preserve"> and </t>
    </r>
    <r>
      <rPr>
        <b/>
        <sz val="16"/>
        <color theme="3" tint="-0.499984740745262"/>
        <rFont val="Calibri"/>
        <family val="2"/>
        <scheme val="minor"/>
      </rPr>
      <t>Armapartners</t>
    </r>
  </si>
  <si>
    <t>Rating &amp; Insurance Services (focus in Germany)</t>
  </si>
  <si>
    <t>Do you want to increase your chances to get an interview and an offer?</t>
  </si>
  <si>
    <t>January-23</t>
  </si>
  <si>
    <t>n.a. (early September-22)</t>
  </si>
  <si>
    <t>n.a. (November-22)</t>
  </si>
  <si>
    <t>n.a. (from mid August-22)</t>
  </si>
  <si>
    <t>n.a.  (September-22)</t>
  </si>
  <si>
    <t>November-22</t>
  </si>
  <si>
    <t>Yes (open for September-22 intake)</t>
  </si>
  <si>
    <t>September-22</t>
  </si>
  <si>
    <t>July-22</t>
  </si>
  <si>
    <t>n.a. (October-22)</t>
  </si>
  <si>
    <t>Mid September-22</t>
  </si>
  <si>
    <t>Yes (Tech Infra)</t>
  </si>
  <si>
    <t>n.a. (early August-22)</t>
  </si>
  <si>
    <t>February-23</t>
  </si>
  <si>
    <t>March-23</t>
  </si>
  <si>
    <t>Yes (open for September-23 intake)</t>
  </si>
  <si>
    <t>Eurazeo Careers</t>
  </si>
  <si>
    <t>Eurazeo</t>
  </si>
  <si>
    <t>Do you want to take a FREE Online Interview Simulation?</t>
  </si>
  <si>
    <r>
      <t xml:space="preserve">Take the </t>
    </r>
    <r>
      <rPr>
        <b/>
        <sz val="26"/>
        <color rgb="FFE21C21"/>
        <rFont val="Calibri"/>
        <family val="2"/>
        <scheme val="minor"/>
      </rPr>
      <t>FREE Interview Test</t>
    </r>
    <r>
      <rPr>
        <sz val="26"/>
        <color theme="3" tint="-0.499984740745262"/>
        <rFont val="Calibri"/>
        <family val="2"/>
        <scheme val="minor"/>
      </rPr>
      <t>! Top scores will get a</t>
    </r>
    <r>
      <rPr>
        <b/>
        <sz val="26"/>
        <color theme="3" tint="-0.499984740745262"/>
        <rFont val="Calibri"/>
        <family val="2"/>
        <scheme val="minor"/>
      </rPr>
      <t xml:space="preserve"> FREE CV Review </t>
    </r>
    <r>
      <rPr>
        <sz val="26"/>
        <color theme="3" tint="-0.499984740745262"/>
        <rFont val="Calibri"/>
        <family val="2"/>
        <scheme val="minor"/>
      </rPr>
      <t>and</t>
    </r>
    <r>
      <rPr>
        <b/>
        <sz val="26"/>
        <color theme="3" tint="-0.499984740745262"/>
        <rFont val="Calibri"/>
        <family val="2"/>
        <scheme val="minor"/>
      </rPr>
      <t xml:space="preserve"> FREE 1-hour interview</t>
    </r>
    <r>
      <rPr>
        <sz val="26"/>
        <color theme="3" tint="-0.499984740745262"/>
        <rFont val="Calibri"/>
        <family val="2"/>
        <scheme val="minor"/>
      </rPr>
      <t xml:space="preserve"> with an ex-banker</t>
    </r>
  </si>
  <si>
    <r>
      <t xml:space="preserve">Take the </t>
    </r>
    <r>
      <rPr>
        <b/>
        <sz val="16"/>
        <color rgb="FFE21C21"/>
        <rFont val="Calibri"/>
        <family val="2"/>
        <scheme val="minor"/>
      </rPr>
      <t>FREE Interview Test</t>
    </r>
    <r>
      <rPr>
        <sz val="16"/>
        <color theme="3" tint="-0.499984740745262"/>
        <rFont val="Calibri"/>
        <family val="2"/>
        <scheme val="minor"/>
      </rPr>
      <t xml:space="preserve">! Top scores will get a </t>
    </r>
    <r>
      <rPr>
        <b/>
        <sz val="16"/>
        <color theme="3" tint="-0.499984740745262"/>
        <rFont val="Calibri"/>
        <family val="2"/>
        <scheme val="minor"/>
      </rPr>
      <t xml:space="preserve">FREE CV Review </t>
    </r>
    <r>
      <rPr>
        <sz val="16"/>
        <color theme="3" tint="-0.499984740745262"/>
        <rFont val="Calibri"/>
        <family val="2"/>
        <scheme val="minor"/>
      </rPr>
      <t>and</t>
    </r>
    <r>
      <rPr>
        <b/>
        <sz val="16"/>
        <color theme="3" tint="-0.499984740745262"/>
        <rFont val="Calibri"/>
        <family val="2"/>
        <scheme val="minor"/>
      </rPr>
      <t xml:space="preserve"> FREE 1-hour interview</t>
    </r>
    <r>
      <rPr>
        <sz val="16"/>
        <color theme="3" tint="-0.499984740745262"/>
        <rFont val="Calibri"/>
        <family val="2"/>
        <scheme val="minor"/>
      </rPr>
      <t xml:space="preserve"> simulation with an ex-banker</t>
    </r>
  </si>
  <si>
    <t>n.a. (September-22)</t>
  </si>
  <si>
    <t>n.a. (August-22)</t>
  </si>
  <si>
    <t>Arma Partners Careers</t>
  </si>
  <si>
    <t>BAML Careers</t>
  </si>
  <si>
    <t>30 August-22</t>
  </si>
  <si>
    <t>6 November-22</t>
  </si>
  <si>
    <t>Barclays Careers</t>
  </si>
  <si>
    <t>BDO Corporate Finance</t>
  </si>
  <si>
    <t>BDO Corporate Finance Careers</t>
  </si>
  <si>
    <t>n.a. (end August-22)</t>
  </si>
  <si>
    <t>BMO Capital Markets Careers</t>
  </si>
  <si>
    <t>BNP Paribas Careers</t>
  </si>
  <si>
    <t>Cenkos Careers</t>
  </si>
  <si>
    <t>Centerview Partners Careers</t>
  </si>
  <si>
    <t>Credit Suisse Careers</t>
  </si>
  <si>
    <t>Deutsche Bank Careers</t>
  </si>
  <si>
    <t>August/September-22</t>
  </si>
  <si>
    <t>DNB</t>
  </si>
  <si>
    <t>DNB Careers</t>
  </si>
  <si>
    <t>Evercore Careers</t>
  </si>
  <si>
    <t>15 October-22</t>
  </si>
  <si>
    <t>1 July-22</t>
  </si>
  <si>
    <t>Greenhill Careers</t>
  </si>
  <si>
    <t>n.a. (August/September-22)</t>
  </si>
  <si>
    <t>Guggenheim Partners Careers</t>
  </si>
  <si>
    <t>Harris Careers</t>
  </si>
  <si>
    <t>Houlihan Lockey Careers</t>
  </si>
  <si>
    <t>HSBC Careers</t>
  </si>
  <si>
    <t>Intermonte</t>
  </si>
  <si>
    <t>Intermonte Careers</t>
  </si>
  <si>
    <t>JPMorgan Careers</t>
  </si>
  <si>
    <t>Lazard Careers</t>
  </si>
  <si>
    <t>Macquarie Careers</t>
  </si>
  <si>
    <t>Marathon Capital</t>
  </si>
  <si>
    <t>Marathon Capital Careers</t>
  </si>
  <si>
    <t>Mitsubishi UFJ Careers</t>
  </si>
  <si>
    <t>Morgan Stanley Careers</t>
  </si>
  <si>
    <t>Nomura Careers</t>
  </si>
  <si>
    <t>n.a. (1-September-22)</t>
  </si>
  <si>
    <t>n.a. (1-December-22)</t>
  </si>
  <si>
    <t>Nordea Bank</t>
  </si>
  <si>
    <t>Nordea Bank Careers</t>
  </si>
  <si>
    <t>Oppenheimer Careers</t>
  </si>
  <si>
    <t>Piper Sandler Careers</t>
  </si>
  <si>
    <t>Rabobank</t>
  </si>
  <si>
    <t>Rabobank Careers</t>
  </si>
  <si>
    <t>RBC Careers</t>
  </si>
  <si>
    <t>UBS Careers</t>
  </si>
  <si>
    <t>Vitale</t>
  </si>
  <si>
    <t>Vitale Careers</t>
  </si>
  <si>
    <t>Yes (3 intakes in January and June)</t>
  </si>
  <si>
    <r>
      <t xml:space="preserve">You will also get </t>
    </r>
    <r>
      <rPr>
        <b/>
        <sz val="26"/>
        <color theme="3" tint="-0.499984740745262"/>
        <rFont val="Calibri"/>
        <family val="2"/>
        <scheme val="minor"/>
      </rPr>
      <t xml:space="preserve">FREE </t>
    </r>
    <r>
      <rPr>
        <b/>
        <sz val="26"/>
        <color rgb="FFE21C21"/>
        <rFont val="Calibri"/>
        <family val="2"/>
        <scheme val="minor"/>
      </rPr>
      <t>40+ Online Test Sample Q&amp;A</t>
    </r>
    <r>
      <rPr>
        <sz val="26"/>
        <color theme="3" tint="-0.499984740745262"/>
        <rFont val="Calibri"/>
        <family val="2"/>
        <scheme val="minor"/>
      </rPr>
      <t xml:space="preserve"> (math, logical, verbal, situational)</t>
    </r>
  </si>
  <si>
    <r>
      <rPr>
        <b/>
        <sz val="26"/>
        <color theme="3" tint="-0.499984740745262"/>
        <rFont val="Calibri"/>
        <family val="2"/>
        <scheme val="minor"/>
      </rPr>
      <t>3h</t>
    </r>
    <r>
      <rPr>
        <sz val="26"/>
        <color theme="3" tint="-0.499984740745262"/>
        <rFont val="Calibri"/>
        <family val="2"/>
        <scheme val="minor"/>
      </rPr>
      <t xml:space="preserve"> intensive course with </t>
    </r>
    <r>
      <rPr>
        <b/>
        <sz val="26"/>
        <color theme="3" tint="-0.499984740745262"/>
        <rFont val="Calibri"/>
        <family val="2"/>
        <scheme val="minor"/>
      </rPr>
      <t xml:space="preserve">41 videos </t>
    </r>
    <r>
      <rPr>
        <sz val="26"/>
        <color theme="3" tint="-0.499984740745262"/>
        <rFont val="Calibri"/>
        <family val="2"/>
        <scheme val="minor"/>
      </rPr>
      <t xml:space="preserve">and </t>
    </r>
    <r>
      <rPr>
        <b/>
        <sz val="26"/>
        <color theme="3" tint="-0.499984740745262"/>
        <rFont val="Calibri"/>
        <family val="2"/>
        <scheme val="minor"/>
      </rPr>
      <t>90+ supporting slides</t>
    </r>
  </si>
  <si>
    <t>Excel Database with 125+ Finance Opportunities in UK &amp; EMEA</t>
  </si>
  <si>
    <r>
      <rPr>
        <b/>
        <sz val="26"/>
        <color theme="3" tint="-0.499984740745262"/>
        <rFont val="Calibri"/>
        <family val="2"/>
        <scheme val="minor"/>
      </rPr>
      <t>30 questions</t>
    </r>
    <r>
      <rPr>
        <sz val="26"/>
        <color theme="3" tint="-0.499984740745262"/>
        <rFont val="Calibri"/>
        <family val="2"/>
        <scheme val="minor"/>
      </rPr>
      <t xml:space="preserve"> in </t>
    </r>
    <r>
      <rPr>
        <b/>
        <sz val="26"/>
        <color theme="3" tint="-0.499984740745262"/>
        <rFont val="Calibri"/>
        <family val="2"/>
        <scheme val="minor"/>
      </rPr>
      <t>20 minutes</t>
    </r>
    <r>
      <rPr>
        <sz val="26"/>
        <color theme="3" tint="-0.499984740745262"/>
        <rFont val="Calibri"/>
        <family val="2"/>
        <scheme val="minor"/>
      </rPr>
      <t xml:space="preserve"> on motivation, technicals and brain teasers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</si>
</sst>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"/>
  </numFmts>
  <fonts count="29" x14ac:knownFonts="1">
    <font>
      <sz val="10"/>
      <color rgb="FF000000"/>
      <name val="Arial"/>
    </font>
    <font>
      <u/>
      <sz val="10"/>
      <color theme="10"/>
      <name val="Arial"/>
      <family val="2"/>
    </font>
    <font>
      <b/>
      <sz val="11"/>
      <color theme="0"/>
      <name val="Calibri"/>
      <family val="2"/>
      <scheme val="minor"/>
    </font>
    <font>
      <b/>
      <sz val="28"/>
      <color rgb="FF041F3E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6"/>
      <color theme="3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u/>
      <sz val="11"/>
      <color theme="3" tint="-0.499984740745262"/>
      <name val="Calibri"/>
      <family val="2"/>
      <scheme val="minor"/>
    </font>
    <font>
      <u/>
      <sz val="11"/>
      <color theme="3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b/>
      <sz val="32"/>
      <color rgb="FF041F3E"/>
      <name val="Calibri"/>
      <family val="2"/>
      <scheme val="minor"/>
    </font>
    <font>
      <b/>
      <i/>
      <sz val="26"/>
      <color theme="0" tint="-0.499984740745262"/>
      <name val="Calibri"/>
      <family val="2"/>
      <scheme val="minor"/>
    </font>
    <font>
      <b/>
      <u/>
      <sz val="28"/>
      <color theme="3" tint="-0.499984740745262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  <font>
      <b/>
      <u/>
      <sz val="26"/>
      <color theme="3" tint="-0.499984740745262"/>
      <name val="Calibri"/>
      <family val="2"/>
      <scheme val="minor"/>
    </font>
    <font>
      <b/>
      <i/>
      <sz val="26"/>
      <color rgb="FF041F3E"/>
      <name val="Calibri"/>
      <family val="2"/>
      <scheme val="minor"/>
    </font>
    <font>
      <b/>
      <sz val="26"/>
      <color theme="3" tint="-0.499984740745262"/>
      <name val="Calibri"/>
      <family val="2"/>
      <scheme val="minor"/>
    </font>
    <font>
      <sz val="26"/>
      <color theme="3" tint="-0.499984740745262"/>
      <name val="Calibri"/>
      <family val="2"/>
      <scheme val="minor"/>
    </font>
    <font>
      <i/>
      <sz val="26"/>
      <color theme="3" tint="-0.499984740745262"/>
      <name val="Calibri"/>
      <family val="2"/>
      <scheme val="minor"/>
    </font>
    <font>
      <b/>
      <sz val="26"/>
      <color rgb="FFE21C21"/>
      <name val="Calibri"/>
      <family val="2"/>
      <scheme val="minor"/>
    </font>
    <font>
      <u/>
      <sz val="26"/>
      <color theme="3" tint="-0.499984740745262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sz val="16"/>
      <color rgb="FFE21C2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0" tint="-0.49998474074526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 applyFont="1" applyAlignment="1"/>
    <xf numFmtId="0" fontId="4" fillId="0" borderId="0" xfId="0" applyFont="1" applyAlignment="1"/>
    <xf numFmtId="0" fontId="3" fillId="0" borderId="0" xfId="0" applyFont="1" applyAlignme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4" fontId="7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9" fillId="0" borderId="0" xfId="0" applyFont="1"/>
    <xf numFmtId="0" fontId="12" fillId="0" borderId="0" xfId="0" applyFont="1" applyAlignment="1"/>
    <xf numFmtId="0" fontId="13" fillId="0" borderId="0" xfId="0" applyFont="1" applyAlignment="1"/>
    <xf numFmtId="0" fontId="14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 applyAlignment="1"/>
    <xf numFmtId="0" fontId="18" fillId="0" borderId="0" xfId="1" applyFont="1" applyAlignment="1">
      <alignment vertical="center"/>
    </xf>
    <xf numFmtId="0" fontId="19" fillId="0" borderId="0" xfId="0" applyFont="1" applyAlignment="1"/>
    <xf numFmtId="0" fontId="20" fillId="0" borderId="0" xfId="1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1" xfId="0" applyFont="1" applyBorder="1" applyAlignment="1"/>
    <xf numFmtId="0" fontId="18" fillId="0" borderId="1" xfId="1" applyFont="1" applyBorder="1" applyAlignment="1">
      <alignment vertical="center"/>
    </xf>
    <xf numFmtId="0" fontId="17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/>
    </xf>
    <xf numFmtId="164" fontId="9" fillId="0" borderId="0" xfId="0" quotePrefix="1" applyNumberFormat="1" applyFont="1" applyAlignment="1">
      <alignment horizontal="right" vertical="center"/>
    </xf>
    <xf numFmtId="0" fontId="24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0" fontId="4" fillId="0" borderId="0" xfId="0" applyFont="1" applyBorder="1" applyAlignment="1"/>
    <xf numFmtId="0" fontId="18" fillId="0" borderId="0" xfId="1" applyFont="1" applyBorder="1" applyAlignment="1">
      <alignment vertical="center"/>
    </xf>
    <xf numFmtId="0" fontId="27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4" fillId="0" borderId="0" xfId="0" applyFont="1" applyAlignment="1"/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24" fillId="0" borderId="0" xfId="1" applyFont="1" applyAlignment="1">
      <alignment vertical="center"/>
    </xf>
    <xf numFmtId="164" fontId="9" fillId="0" borderId="0" xfId="0" applyNumberFormat="1" applyFont="1" applyFill="1" applyAlignment="1">
      <alignment horizontal="right" vertical="center"/>
    </xf>
    <xf numFmtId="0" fontId="23" fillId="0" borderId="0" xfId="1" applyFont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21C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image" Target="../media/image2.png"/><Relationship Id="rId21" Type="http://schemas.openxmlformats.org/officeDocument/2006/relationships/image" Target="../media/image18.JP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hyperlink" Target="https://www.prepinvestmentbanking.com/" TargetMode="External"/><Relationship Id="rId6" Type="http://schemas.openxmlformats.org/officeDocument/2006/relationships/hyperlink" Target="https://www.instagram.com/prep_investment_banking/" TargetMode="External"/><Relationship Id="rId11" Type="http://schemas.openxmlformats.org/officeDocument/2006/relationships/image" Target="../media/image8.png"/><Relationship Id="rId24" Type="http://schemas.openxmlformats.org/officeDocument/2006/relationships/image" Target="../media/image21.JPG"/><Relationship Id="rId5" Type="http://schemas.openxmlformats.org/officeDocument/2006/relationships/image" Target="../media/image3.png"/><Relationship Id="rId15" Type="http://schemas.openxmlformats.org/officeDocument/2006/relationships/image" Target="../media/image12.png"/><Relationship Id="rId23" Type="http://schemas.openxmlformats.org/officeDocument/2006/relationships/image" Target="../media/image20.JPG"/><Relationship Id="rId10" Type="http://schemas.openxmlformats.org/officeDocument/2006/relationships/image" Target="../media/image7.png"/><Relationship Id="rId19" Type="http://schemas.openxmlformats.org/officeDocument/2006/relationships/image" Target="../media/image16.png"/><Relationship Id="rId4" Type="http://schemas.openxmlformats.org/officeDocument/2006/relationships/hyperlink" Target="https://www.linkedin.com/company/69789871/admin/" TargetMode="External"/><Relationship Id="rId9" Type="http://schemas.openxmlformats.org/officeDocument/2006/relationships/image" Target="../media/image6.svg"/><Relationship Id="rId14" Type="http://schemas.openxmlformats.org/officeDocument/2006/relationships/image" Target="../media/image11.png"/><Relationship Id="rId22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epinvestmentbanking.com/" TargetMode="External"/><Relationship Id="rId2" Type="http://schemas.openxmlformats.org/officeDocument/2006/relationships/image" Target="../media/image6.svg"/><Relationship Id="rId1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prepinvestmentbanking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prepinvestmentbanking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143879</xdr:colOff>
      <xdr:row>70</xdr:row>
      <xdr:rowOff>108545</xdr:rowOff>
    </xdr:from>
    <xdr:to>
      <xdr:col>7</xdr:col>
      <xdr:colOff>14503</xdr:colOff>
      <xdr:row>71</xdr:row>
      <xdr:rowOff>381336</xdr:rowOff>
    </xdr:to>
    <xdr:pic>
      <xdr:nvPicPr>
        <xdr:cNvPr id="15" name="Pictur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E2F31-A456-4933-88FE-236147DA9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379" y="7188795"/>
          <a:ext cx="1034791" cy="1034791"/>
        </a:xfrm>
        <a:prstGeom prst="rect">
          <a:avLst/>
        </a:prstGeom>
      </xdr:spPr>
    </xdr:pic>
    <xdr:clientData/>
  </xdr:twoCellAnchor>
  <xdr:twoCellAnchor editAs="oneCell">
    <xdr:from>
      <xdr:col>1</xdr:col>
      <xdr:colOff>174602</xdr:colOff>
      <xdr:row>0</xdr:row>
      <xdr:rowOff>80694</xdr:rowOff>
    </xdr:from>
    <xdr:to>
      <xdr:col>7</xdr:col>
      <xdr:colOff>950308</xdr:colOff>
      <xdr:row>9</xdr:row>
      <xdr:rowOff>135382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128685-91FC-4E96-94C5-618D32544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657" t="37576" r="10657" b="37576"/>
        <a:stretch/>
      </xdr:blipFill>
      <xdr:spPr>
        <a:xfrm>
          <a:off x="351495" y="80694"/>
          <a:ext cx="6613583" cy="1524259"/>
        </a:xfrm>
        <a:prstGeom prst="rect">
          <a:avLst/>
        </a:prstGeom>
      </xdr:spPr>
    </xdr:pic>
    <xdr:clientData/>
  </xdr:twoCellAnchor>
  <xdr:twoCellAnchor editAs="oneCell">
    <xdr:from>
      <xdr:col>8</xdr:col>
      <xdr:colOff>161050</xdr:colOff>
      <xdr:row>70</xdr:row>
      <xdr:rowOff>171158</xdr:rowOff>
    </xdr:from>
    <xdr:to>
      <xdr:col>9</xdr:col>
      <xdr:colOff>34644</xdr:colOff>
      <xdr:row>71</xdr:row>
      <xdr:rowOff>321898</xdr:rowOff>
    </xdr:to>
    <xdr:pic>
      <xdr:nvPicPr>
        <xdr:cNvPr id="10" name="Picture 9" descr="Linkedin logo angelo casarcia - Esperto SEO WordPress Angelo Casarci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96E766-0923-4127-B098-6742DFA69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883" y="7251408"/>
          <a:ext cx="1031411" cy="90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174841</xdr:colOff>
      <xdr:row>70</xdr:row>
      <xdr:rowOff>109754</xdr:rowOff>
    </xdr:from>
    <xdr:to>
      <xdr:col>11</xdr:col>
      <xdr:colOff>54364</xdr:colOff>
      <xdr:row>71</xdr:row>
      <xdr:rowOff>380126</xdr:rowOff>
    </xdr:to>
    <xdr:pic>
      <xdr:nvPicPr>
        <xdr:cNvPr id="13" name="Picture 12" descr="instagram-logo-color-512 - La Monsterrato-Strade Bianche Monferra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39BAA7-23AB-45EB-895D-A101CD506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008" y="7190004"/>
          <a:ext cx="1034164" cy="1032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26</xdr:row>
      <xdr:rowOff>116279</xdr:rowOff>
    </xdr:from>
    <xdr:to>
      <xdr:col>3</xdr:col>
      <xdr:colOff>151</xdr:colOff>
      <xdr:row>28</xdr:row>
      <xdr:rowOff>278204</xdr:rowOff>
    </xdr:to>
    <xdr:pic>
      <xdr:nvPicPr>
        <xdr:cNvPr id="7" name="Graphic 10" descr="Back">
          <a:extLst>
            <a:ext uri="{FF2B5EF4-FFF2-40B4-BE49-F238E27FC236}">
              <a16:creationId xmlns:a16="http://schemas.microsoft.com/office/drawing/2014/main" id="{07366431-0CC8-4B3A-AB08-AF356CC2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10995019">
          <a:off x="800348" y="9502734"/>
          <a:ext cx="931621" cy="923925"/>
        </a:xfrm>
        <a:prstGeom prst="rect">
          <a:avLst/>
        </a:prstGeom>
      </xdr:spPr>
    </xdr:pic>
    <xdr:clientData/>
  </xdr:twoCellAnchor>
  <xdr:oneCellAnchor>
    <xdr:from>
      <xdr:col>2</xdr:col>
      <xdr:colOff>176893</xdr:colOff>
      <xdr:row>52</xdr:row>
      <xdr:rowOff>81643</xdr:rowOff>
    </xdr:from>
    <xdr:ext cx="928158" cy="923925"/>
    <xdr:pic>
      <xdr:nvPicPr>
        <xdr:cNvPr id="12" name="Graphic 10" descr="Back">
          <a:extLst>
            <a:ext uri="{FF2B5EF4-FFF2-40B4-BE49-F238E27FC236}">
              <a16:creationId xmlns:a16="http://schemas.microsoft.com/office/drawing/2014/main" id="{7B7F396B-82AA-4444-A137-670FCE54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10995019">
          <a:off x="824593" y="9644743"/>
          <a:ext cx="928158" cy="923925"/>
        </a:xfrm>
        <a:prstGeom prst="rect">
          <a:avLst/>
        </a:prstGeom>
      </xdr:spPr>
    </xdr:pic>
    <xdr:clientData/>
  </xdr:oneCellAnchor>
  <xdr:twoCellAnchor editAs="oneCell">
    <xdr:from>
      <xdr:col>2</xdr:col>
      <xdr:colOff>611552</xdr:colOff>
      <xdr:row>41</xdr:row>
      <xdr:rowOff>197382</xdr:rowOff>
    </xdr:from>
    <xdr:to>
      <xdr:col>5</xdr:col>
      <xdr:colOff>167868</xdr:colOff>
      <xdr:row>47</xdr:row>
      <xdr:rowOff>76154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593E8D4-997C-562D-1031-14AC1B0E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07" y="13670927"/>
          <a:ext cx="2881406" cy="21647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2</xdr:col>
      <xdr:colOff>1007547</xdr:colOff>
      <xdr:row>43</xdr:row>
      <xdr:rowOff>179294</xdr:rowOff>
    </xdr:from>
    <xdr:to>
      <xdr:col>5</xdr:col>
      <xdr:colOff>576324</xdr:colOff>
      <xdr:row>49</xdr:row>
      <xdr:rowOff>63932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96662C6-3D46-24AF-D207-778C1AB69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002" y="14414839"/>
          <a:ext cx="2893867" cy="2170638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6</xdr:col>
      <xdr:colOff>140856</xdr:colOff>
      <xdr:row>41</xdr:row>
      <xdr:rowOff>197382</xdr:rowOff>
    </xdr:from>
    <xdr:to>
      <xdr:col>8</xdr:col>
      <xdr:colOff>793147</xdr:colOff>
      <xdr:row>47</xdr:row>
      <xdr:rowOff>71061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D27FB89-6C9B-9704-EFEB-C66CA0E3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765" y="13670927"/>
          <a:ext cx="2869018" cy="2159679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6</xdr:col>
      <xdr:colOff>580912</xdr:colOff>
      <xdr:row>43</xdr:row>
      <xdr:rowOff>179294</xdr:rowOff>
    </xdr:from>
    <xdr:to>
      <xdr:col>9</xdr:col>
      <xdr:colOff>88702</xdr:colOff>
      <xdr:row>49</xdr:row>
      <xdr:rowOff>22412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4B61293-E455-DFF6-5C51-49F86352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7821" y="14414839"/>
          <a:ext cx="2832881" cy="2129118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766135</xdr:colOff>
      <xdr:row>41</xdr:row>
      <xdr:rowOff>197382</xdr:rowOff>
    </xdr:from>
    <xdr:to>
      <xdr:col>12</xdr:col>
      <xdr:colOff>289861</xdr:colOff>
      <xdr:row>47</xdr:row>
      <xdr:rowOff>50993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BA1AD3C-A87F-CD41-CFEA-78C3A9877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8135" y="13670927"/>
          <a:ext cx="2848817" cy="2139611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93290</xdr:colOff>
      <xdr:row>43</xdr:row>
      <xdr:rowOff>179294</xdr:rowOff>
    </xdr:from>
    <xdr:to>
      <xdr:col>12</xdr:col>
      <xdr:colOff>710381</xdr:colOff>
      <xdr:row>49</xdr:row>
      <xdr:rowOff>22412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CC42345-5BE9-A37F-5A12-FAE4AEDA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3654" y="14414839"/>
          <a:ext cx="2833818" cy="2129118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13</xdr:col>
      <xdr:colOff>262849</xdr:colOff>
      <xdr:row>41</xdr:row>
      <xdr:rowOff>197382</xdr:rowOff>
    </xdr:from>
    <xdr:to>
      <xdr:col>15</xdr:col>
      <xdr:colOff>887302</xdr:colOff>
      <xdr:row>47</xdr:row>
      <xdr:rowOff>45261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D2FDBCD-1298-81EF-4479-A0F7D752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8304" y="13670927"/>
          <a:ext cx="2841180" cy="2133879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13</xdr:col>
      <xdr:colOff>714970</xdr:colOff>
      <xdr:row>43</xdr:row>
      <xdr:rowOff>179294</xdr:rowOff>
    </xdr:from>
    <xdr:to>
      <xdr:col>15</xdr:col>
      <xdr:colOff>1357512</xdr:colOff>
      <xdr:row>49</xdr:row>
      <xdr:rowOff>40749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E69C1AB-3743-302B-0BD6-2508442CA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0425" y="14414839"/>
          <a:ext cx="2859269" cy="214745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2</xdr:col>
      <xdr:colOff>63681</xdr:colOff>
      <xdr:row>30</xdr:row>
      <xdr:rowOff>132568</xdr:rowOff>
    </xdr:from>
    <xdr:to>
      <xdr:col>6</xdr:col>
      <xdr:colOff>342899</xdr:colOff>
      <xdr:row>37</xdr:row>
      <xdr:rowOff>299737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099AD93-5EAB-B37B-D604-BFF3D9DF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36" y="9415113"/>
          <a:ext cx="4712672" cy="2834169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7</xdr:col>
      <xdr:colOff>152004</xdr:colOff>
      <xdr:row>30</xdr:row>
      <xdr:rowOff>132568</xdr:rowOff>
    </xdr:from>
    <xdr:to>
      <xdr:col>11</xdr:col>
      <xdr:colOff>431222</xdr:colOff>
      <xdr:row>37</xdr:row>
      <xdr:rowOff>366520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F0484E6-9E55-647E-C397-9CB9C123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7277" y="9415113"/>
          <a:ext cx="4712672" cy="290095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12</xdr:col>
      <xdr:colOff>240328</xdr:colOff>
      <xdr:row>30</xdr:row>
      <xdr:rowOff>132568</xdr:rowOff>
    </xdr:from>
    <xdr:to>
      <xdr:col>15</xdr:col>
      <xdr:colOff>1627909</xdr:colOff>
      <xdr:row>38</xdr:row>
      <xdr:rowOff>880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4656B1B-CE2B-0340-CA90-77175972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7419" y="9415113"/>
          <a:ext cx="4712672" cy="291631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2</xdr:col>
      <xdr:colOff>432955</xdr:colOff>
      <xdr:row>56</xdr:row>
      <xdr:rowOff>34636</xdr:rowOff>
    </xdr:from>
    <xdr:to>
      <xdr:col>8</xdr:col>
      <xdr:colOff>848864</xdr:colOff>
      <xdr:row>62</xdr:row>
      <xdr:rowOff>108507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DC452F6-6275-F853-95BF-ABDB6394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10" y="19223181"/>
          <a:ext cx="7066090" cy="2359871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4</xdr:col>
      <xdr:colOff>1021682</xdr:colOff>
      <xdr:row>57</xdr:row>
      <xdr:rowOff>105607</xdr:rowOff>
    </xdr:from>
    <xdr:to>
      <xdr:col>11</xdr:col>
      <xdr:colOff>329227</xdr:colOff>
      <xdr:row>63</xdr:row>
      <xdr:rowOff>192950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6AF77EE-CB2B-9B2D-9222-0B86A28F4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864" y="19675152"/>
          <a:ext cx="7066090" cy="2373343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7</xdr:col>
      <xdr:colOff>502045</xdr:colOff>
      <xdr:row>58</xdr:row>
      <xdr:rowOff>190050</xdr:rowOff>
    </xdr:from>
    <xdr:to>
      <xdr:col>13</xdr:col>
      <xdr:colOff>917953</xdr:colOff>
      <xdr:row>64</xdr:row>
      <xdr:rowOff>279718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6B03C0C-6AAE-3EF6-893F-C4475CB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318" y="20140595"/>
          <a:ext cx="7066090" cy="2375668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1090773</xdr:colOff>
      <xdr:row>59</xdr:row>
      <xdr:rowOff>276817</xdr:rowOff>
    </xdr:from>
    <xdr:to>
      <xdr:col>15</xdr:col>
      <xdr:colOff>1506681</xdr:colOff>
      <xdr:row>65</xdr:row>
      <xdr:rowOff>348438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816ADE6-F62F-DBC7-0828-EAF2EECE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773" y="20608362"/>
          <a:ext cx="7066090" cy="2357621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1319569</xdr:colOff>
      <xdr:row>1</xdr:row>
      <xdr:rowOff>66703</xdr:rowOff>
    </xdr:from>
    <xdr:to>
      <xdr:col>3</xdr:col>
      <xdr:colOff>1835223</xdr:colOff>
      <xdr:row>3</xdr:row>
      <xdr:rowOff>153358</xdr:rowOff>
    </xdr:to>
    <xdr:pic>
      <xdr:nvPicPr>
        <xdr:cNvPr id="7" name="Graphic 10" descr="Back">
          <a:extLst>
            <a:ext uri="{FF2B5EF4-FFF2-40B4-BE49-F238E27FC236}">
              <a16:creationId xmlns:a16="http://schemas.microsoft.com/office/drawing/2014/main" id="{641C8002-92EC-4D98-B1C9-32788C53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10268780">
          <a:off x="3510319" y="257203"/>
          <a:ext cx="515654" cy="51247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133350</xdr:rowOff>
    </xdr:from>
    <xdr:to>
      <xdr:col>3</xdr:col>
      <xdr:colOff>341936</xdr:colOff>
      <xdr:row>2</xdr:row>
      <xdr:rowOff>187861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112E1C-92EB-4711-9BA9-7D7E9545C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657" t="37576" r="10657" b="37576"/>
        <a:stretch/>
      </xdr:blipFill>
      <xdr:spPr>
        <a:xfrm>
          <a:off x="390525" y="133350"/>
          <a:ext cx="2142161" cy="4803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7832</xdr:colOff>
      <xdr:row>0</xdr:row>
      <xdr:rowOff>131031</xdr:rowOff>
    </xdr:from>
    <xdr:to>
      <xdr:col>3</xdr:col>
      <xdr:colOff>303608</xdr:colOff>
      <xdr:row>3</xdr:row>
      <xdr:rowOff>39866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A09371-8797-4497-B9DB-C3970982D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657" t="37576" r="10657" b="37576"/>
        <a:stretch/>
      </xdr:blipFill>
      <xdr:spPr>
        <a:xfrm>
          <a:off x="353113" y="131031"/>
          <a:ext cx="2141245" cy="480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11207</xdr:colOff>
      <xdr:row>0</xdr:row>
      <xdr:rowOff>145677</xdr:rowOff>
    </xdr:from>
    <xdr:to>
      <xdr:col>3</xdr:col>
      <xdr:colOff>35456</xdr:colOff>
      <xdr:row>3</xdr:row>
      <xdr:rowOff>54512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C85E9-5E82-4327-9D0F-C7F59957F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657" t="37576" r="10657" b="37576"/>
        <a:stretch/>
      </xdr:blipFill>
      <xdr:spPr>
        <a:xfrm>
          <a:off x="347383" y="145677"/>
          <a:ext cx="2142161" cy="480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lexiquiz.com/SC/N/prep-investment-banking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prepinvestmentbanking.com/all-in-one-online-course" TargetMode="External"/><Relationship Id="rId1" Type="http://schemas.openxmlformats.org/officeDocument/2006/relationships/hyperlink" Target="https://www.prepinvestmentbanking.com/all-in-one-online-cour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flexiquiz.com/SC/N/prep-investment-banking" TargetMode="External"/><Relationship Id="rId4" Type="http://schemas.openxmlformats.org/officeDocument/2006/relationships/hyperlink" Target="https://www.prepinvestmentbanking.com/all-in-one-online-cours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db.com/careers/index_e.html" TargetMode="External"/><Relationship Id="rId18" Type="http://schemas.openxmlformats.org/officeDocument/2006/relationships/hyperlink" Target="https://www.hl.com/us/careers.aspx?LangType=1033" TargetMode="External"/><Relationship Id="rId26" Type="http://schemas.openxmlformats.org/officeDocument/2006/relationships/hyperlink" Target="http://www.opco.com/careers.aspx" TargetMode="External"/><Relationship Id="rId39" Type="http://schemas.openxmlformats.org/officeDocument/2006/relationships/hyperlink" Target="https://careers.abnamro.com/go/All-Vacancies/8119700/" TargetMode="External"/><Relationship Id="rId21" Type="http://schemas.openxmlformats.org/officeDocument/2006/relationships/hyperlink" Target="https://www.lazard.com/careers/" TargetMode="External"/><Relationship Id="rId34" Type="http://schemas.openxmlformats.org/officeDocument/2006/relationships/hyperlink" Target="https://www.panmure.com/contact/" TargetMode="External"/><Relationship Id="rId42" Type="http://schemas.openxmlformats.org/officeDocument/2006/relationships/hyperlink" Target="https://www.lincolninternational.com/careers-and-culture/careers/students/" TargetMode="External"/><Relationship Id="rId47" Type="http://schemas.openxmlformats.org/officeDocument/2006/relationships/hyperlink" Target="https://www.qatalyst.com/" TargetMode="External"/><Relationship Id="rId50" Type="http://schemas.openxmlformats.org/officeDocument/2006/relationships/hyperlink" Target="https://imi.intesasanpaolo.com/en/careers/" TargetMode="External"/><Relationship Id="rId55" Type="http://schemas.openxmlformats.org/officeDocument/2006/relationships/hyperlink" Target="https://www.alantra.com/careers/" TargetMode="External"/><Relationship Id="rId63" Type="http://schemas.openxmlformats.org/officeDocument/2006/relationships/hyperlink" Target="https://careers.bdo.co.uk/early-careers" TargetMode="External"/><Relationship Id="rId68" Type="http://schemas.openxmlformats.org/officeDocument/2006/relationships/printerSettings" Target="../printerSettings/printerSettings2.bin"/><Relationship Id="rId7" Type="http://schemas.openxmlformats.org/officeDocument/2006/relationships/hyperlink" Target="http://www.bnpparibas.com/en/careers" TargetMode="External"/><Relationship Id="rId2" Type="http://schemas.openxmlformats.org/officeDocument/2006/relationships/hyperlink" Target="https://www.flexiquiz.com/SC/N/prep-investment-banking" TargetMode="External"/><Relationship Id="rId16" Type="http://schemas.openxmlformats.org/officeDocument/2006/relationships/hyperlink" Target="https://www.guggenheimpartners.com/careers" TargetMode="External"/><Relationship Id="rId29" Type="http://schemas.openxmlformats.org/officeDocument/2006/relationships/hyperlink" Target="http://www.europapartners.com/contact/" TargetMode="External"/><Relationship Id="rId1" Type="http://schemas.openxmlformats.org/officeDocument/2006/relationships/hyperlink" Target="https://www.prepinvestmentbanking.com/all-in-one-online-course" TargetMode="External"/><Relationship Id="rId6" Type="http://schemas.openxmlformats.org/officeDocument/2006/relationships/hyperlink" Target="https://capitalmarkets.bmo.com/en/careers/" TargetMode="External"/><Relationship Id="rId11" Type="http://schemas.openxmlformats.org/officeDocument/2006/relationships/hyperlink" Target="https://www.credit-suisse.com/uk/en/careers.html" TargetMode="External"/><Relationship Id="rId24" Type="http://schemas.openxmlformats.org/officeDocument/2006/relationships/hyperlink" Target="http://www.morganstanley.com/people-opportunities/students-graduates/programs/" TargetMode="External"/><Relationship Id="rId32" Type="http://schemas.openxmlformats.org/officeDocument/2006/relationships/hyperlink" Target="https://www.livingstonepartners.com/en-us/careers/" TargetMode="External"/><Relationship Id="rId37" Type="http://schemas.openxmlformats.org/officeDocument/2006/relationships/hyperlink" Target="https://www.rothschildandco.com/en/careers/" TargetMode="External"/><Relationship Id="rId40" Type="http://schemas.openxmlformats.org/officeDocument/2006/relationships/hyperlink" Target="https://www.cowen.com/join/" TargetMode="External"/><Relationship Id="rId45" Type="http://schemas.openxmlformats.org/officeDocument/2006/relationships/hyperlink" Target="https://www.williamblair.com/Careers.aspx" TargetMode="External"/><Relationship Id="rId53" Type="http://schemas.openxmlformats.org/officeDocument/2006/relationships/hyperlink" Target="https://www.unicreditgroup.eu/en/careers.html" TargetMode="External"/><Relationship Id="rId58" Type="http://schemas.openxmlformats.org/officeDocument/2006/relationships/hyperlink" Target="https://www.torchpartners.com/enquiries" TargetMode="External"/><Relationship Id="rId66" Type="http://schemas.openxmlformats.org/officeDocument/2006/relationships/hyperlink" Target="https://www.nordea.com/en/careers" TargetMode="External"/><Relationship Id="rId5" Type="http://schemas.openxmlformats.org/officeDocument/2006/relationships/hyperlink" Target="https://www.home.barclays/careers.html" TargetMode="External"/><Relationship Id="rId15" Type="http://schemas.openxmlformats.org/officeDocument/2006/relationships/hyperlink" Target="http://www.greenhill.com/careers/positions" TargetMode="External"/><Relationship Id="rId23" Type="http://schemas.openxmlformats.org/officeDocument/2006/relationships/hyperlink" Target="https://www.mufgemea.com/careers/graduates/" TargetMode="External"/><Relationship Id="rId28" Type="http://schemas.openxmlformats.org/officeDocument/2006/relationships/hyperlink" Target="https://www.ubs.com/global/en/about_ubs/careers.html" TargetMode="External"/><Relationship Id="rId36" Type="http://schemas.openxmlformats.org/officeDocument/2006/relationships/hyperlink" Target="https://www.questcorporate.com/contact" TargetMode="External"/><Relationship Id="rId49" Type="http://schemas.openxmlformats.org/officeDocument/2006/relationships/hyperlink" Target="https://www.equita.eu/en/careers/careers.html" TargetMode="External"/><Relationship Id="rId57" Type="http://schemas.openxmlformats.org/officeDocument/2006/relationships/hyperlink" Target="https://www.royalparkpartners.com/" TargetMode="External"/><Relationship Id="rId61" Type="http://schemas.openxmlformats.org/officeDocument/2006/relationships/hyperlink" Target="https://www.marathoncapital.com/energy-investment-banking-careers" TargetMode="External"/><Relationship Id="rId10" Type="http://schemas.openxmlformats.org/officeDocument/2006/relationships/hyperlink" Target="https://www.ca-cib.com/careers" TargetMode="External"/><Relationship Id="rId19" Type="http://schemas.openxmlformats.org/officeDocument/2006/relationships/hyperlink" Target="https://www.hsbc.com/careers" TargetMode="External"/><Relationship Id="rId31" Type="http://schemas.openxmlformats.org/officeDocument/2006/relationships/hyperlink" Target="https://www.jefferies.com/Careers/Investment-Banking-Internships/2cr/1257" TargetMode="External"/><Relationship Id="rId44" Type="http://schemas.openxmlformats.org/officeDocument/2006/relationships/hyperlink" Target="https://careers.societegenerale.com/en" TargetMode="External"/><Relationship Id="rId52" Type="http://schemas.openxmlformats.org/officeDocument/2006/relationships/hyperlink" Target="https://bairdcareers.com/what-we-do/global-investment-banking/" TargetMode="External"/><Relationship Id="rId60" Type="http://schemas.openxmlformats.org/officeDocument/2006/relationships/hyperlink" Target="https://www.pipersandler.com/1col.aspx?id=6060" TargetMode="External"/><Relationship Id="rId65" Type="http://schemas.openxmlformats.org/officeDocument/2006/relationships/hyperlink" Target="https://www.intermonte.it/en/contacts.html" TargetMode="External"/><Relationship Id="rId4" Type="http://schemas.openxmlformats.org/officeDocument/2006/relationships/hyperlink" Target="https://campus.bankofamerica.com/" TargetMode="External"/><Relationship Id="rId9" Type="http://schemas.openxmlformats.org/officeDocument/2006/relationships/hyperlink" Target="https://www.careers.citigroup.com/" TargetMode="External"/><Relationship Id="rId14" Type="http://schemas.openxmlformats.org/officeDocument/2006/relationships/hyperlink" Target="http://www.evercore.com/careers/Intern-Analyst-Associates/uk-positions" TargetMode="External"/><Relationship Id="rId22" Type="http://schemas.openxmlformats.org/officeDocument/2006/relationships/hyperlink" Target="https://www.macquarie.com/au/en/careers.html" TargetMode="External"/><Relationship Id="rId27" Type="http://schemas.openxmlformats.org/officeDocument/2006/relationships/hyperlink" Target="https://jobs.rbc.com/?_ga=1.207551251.1414124077.1450801189" TargetMode="External"/><Relationship Id="rId30" Type="http://schemas.openxmlformats.org/officeDocument/2006/relationships/hyperlink" Target="https://www.goldmansachs.com/careers/" TargetMode="External"/><Relationship Id="rId35" Type="http://schemas.openxmlformats.org/officeDocument/2006/relationships/hyperlink" Target="https://pwpartners.com/careers/" TargetMode="External"/><Relationship Id="rId43" Type="http://schemas.openxmlformats.org/officeDocument/2006/relationships/hyperlink" Target="https://www.raymondjames.com/careers" TargetMode="External"/><Relationship Id="rId48" Type="http://schemas.openxmlformats.org/officeDocument/2006/relationships/hyperlink" Target="https://www.mediobanca.com/en/work-with-us/open-positions.html" TargetMode="External"/><Relationship Id="rId56" Type="http://schemas.openxmlformats.org/officeDocument/2006/relationships/hyperlink" Target="https://www.ftpartners.com/careers" TargetMode="External"/><Relationship Id="rId64" Type="http://schemas.openxmlformats.org/officeDocument/2006/relationships/hyperlink" Target="https://rabobank.jobs/en/student-and-starter/" TargetMode="External"/><Relationship Id="rId69" Type="http://schemas.openxmlformats.org/officeDocument/2006/relationships/drawing" Target="../drawings/drawing2.xml"/><Relationship Id="rId8" Type="http://schemas.openxmlformats.org/officeDocument/2006/relationships/hyperlink" Target="https://www.centerviewpartners.com/careers.aspx" TargetMode="External"/><Relationship Id="rId51" Type="http://schemas.openxmlformats.org/officeDocument/2006/relationships/hyperlink" Target="https://www.liontree.com/" TargetMode="External"/><Relationship Id="rId3" Type="http://schemas.openxmlformats.org/officeDocument/2006/relationships/hyperlink" Target="http://www.armapartners.com/careers/" TargetMode="External"/><Relationship Id="rId12" Type="http://schemas.openxmlformats.org/officeDocument/2006/relationships/hyperlink" Target="https://www.dcadvisory.com/join-us/early-careers/" TargetMode="External"/><Relationship Id="rId17" Type="http://schemas.openxmlformats.org/officeDocument/2006/relationships/hyperlink" Target="http://www.harriswilliams.com/careers/europe" TargetMode="External"/><Relationship Id="rId25" Type="http://schemas.openxmlformats.org/officeDocument/2006/relationships/hyperlink" Target="http://www.nomura.com/europe/careers/" TargetMode="External"/><Relationship Id="rId33" Type="http://schemas.openxmlformats.org/officeDocument/2006/relationships/hyperlink" Target="https://www.moelis.com/careers/" TargetMode="External"/><Relationship Id="rId38" Type="http://schemas.openxmlformats.org/officeDocument/2006/relationships/hyperlink" Target="https://pjtpartners.com/careers" TargetMode="External"/><Relationship Id="rId46" Type="http://schemas.openxmlformats.org/officeDocument/2006/relationships/hyperlink" Target="https://careers.gcaaltium.com/" TargetMode="External"/><Relationship Id="rId59" Type="http://schemas.openxmlformats.org/officeDocument/2006/relationships/hyperlink" Target="https://www.cenkos.com/careers/" TargetMode="External"/><Relationship Id="rId67" Type="http://schemas.openxmlformats.org/officeDocument/2006/relationships/hyperlink" Target="https://www.dnb.no/en/about-us/careers.html" TargetMode="External"/><Relationship Id="rId20" Type="http://schemas.openxmlformats.org/officeDocument/2006/relationships/hyperlink" Target="http://careers.jpmorgan.com/careers" TargetMode="External"/><Relationship Id="rId41" Type="http://schemas.openxmlformats.org/officeDocument/2006/relationships/hyperlink" Target="https://zaouico.com/contact/" TargetMode="External"/><Relationship Id="rId54" Type="http://schemas.openxmlformats.org/officeDocument/2006/relationships/hyperlink" Target="https://ardeapartners.com/careers/" TargetMode="External"/><Relationship Id="rId62" Type="http://schemas.openxmlformats.org/officeDocument/2006/relationships/hyperlink" Target="https://www.vitale-co.com/en/careers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vestec.com/en_gb/welcome-to-investec/Careers/graduates/summer-internship-programme.html" TargetMode="External"/><Relationship Id="rId13" Type="http://schemas.openxmlformats.org/officeDocument/2006/relationships/hyperlink" Target="https://careers.statestreet.com/global/en/state-street-early-careers" TargetMode="External"/><Relationship Id="rId18" Type="http://schemas.openxmlformats.org/officeDocument/2006/relationships/hyperlink" Target="https://careers.blackrock.com/early-careers/europe/" TargetMode="External"/><Relationship Id="rId26" Type="http://schemas.openxmlformats.org/officeDocument/2006/relationships/hyperlink" Target="https://www.eurazeo.com/en/talents" TargetMode="External"/><Relationship Id="rId3" Type="http://schemas.openxmlformats.org/officeDocument/2006/relationships/hyperlink" Target="https://jobs.amundi.com/accueil.aspx" TargetMode="External"/><Relationship Id="rId21" Type="http://schemas.openxmlformats.org/officeDocument/2006/relationships/hyperlink" Target="https://www.algebris.com/join-us/" TargetMode="External"/><Relationship Id="rId34" Type="http://schemas.openxmlformats.org/officeDocument/2006/relationships/hyperlink" Target="https://www.acadian-asset.com/careers/internships" TargetMode="External"/><Relationship Id="rId7" Type="http://schemas.openxmlformats.org/officeDocument/2006/relationships/hyperlink" Target="https://www.henderson.com/careers" TargetMode="External"/><Relationship Id="rId12" Type="http://schemas.openxmlformats.org/officeDocument/2006/relationships/hyperlink" Target="https://www.pimco.co.uk/en-gb/our-firm/careers/students/internships" TargetMode="External"/><Relationship Id="rId17" Type="http://schemas.openxmlformats.org/officeDocument/2006/relationships/hyperlink" Target="https://fidelityinternational.tal.net/vx/lang-en-GB/mobile-0/brand-5/candidate/jobboard/vacancy/1/adv/" TargetMode="External"/><Relationship Id="rId25" Type="http://schemas.openxmlformats.org/officeDocument/2006/relationships/hyperlink" Target="https://www.eif.org/jobs/internships/index.htm" TargetMode="External"/><Relationship Id="rId33" Type="http://schemas.openxmlformats.org/officeDocument/2006/relationships/hyperlink" Target="https://www.schroders.com/en/working-here/starting-out/internship-programme/" TargetMode="External"/><Relationship Id="rId2" Type="http://schemas.openxmlformats.org/officeDocument/2006/relationships/hyperlink" Target="https://www.allianz.com/en/careers/" TargetMode="External"/><Relationship Id="rId16" Type="http://schemas.openxmlformats.org/officeDocument/2006/relationships/hyperlink" Target="https://www.nb.com/en/global/careers" TargetMode="External"/><Relationship Id="rId20" Type="http://schemas.openxmlformats.org/officeDocument/2006/relationships/hyperlink" Target="https://www.azimut-group.com/en/work-with-us" TargetMode="External"/><Relationship Id="rId29" Type="http://schemas.openxmlformats.org/officeDocument/2006/relationships/hyperlink" Target="https://www.tikehaucapital.com/en/careers/open-positions" TargetMode="External"/><Relationship Id="rId1" Type="http://schemas.openxmlformats.org/officeDocument/2006/relationships/hyperlink" Target="http://careers.aberdeen-asset.com/careers/" TargetMode="External"/><Relationship Id="rId6" Type="http://schemas.openxmlformats.org/officeDocument/2006/relationships/hyperlink" Target="http://www.bluebay.com/en/careers/" TargetMode="External"/><Relationship Id="rId11" Type="http://schemas.openxmlformats.org/officeDocument/2006/relationships/hyperlink" Target="https://www.macquarie.com/au/en/careers/our-people/careers-at-macquarie-emea.html" TargetMode="External"/><Relationship Id="rId24" Type="http://schemas.openxmlformats.org/officeDocument/2006/relationships/hyperlink" Target="https://hgcapital.com/job/investment-interns/" TargetMode="External"/><Relationship Id="rId32" Type="http://schemas.openxmlformats.org/officeDocument/2006/relationships/hyperlink" Target="https://www.vanguardjobs.com/students-and-recent-graduates/internships/" TargetMode="External"/><Relationship Id="rId5" Type="http://schemas.openxmlformats.org/officeDocument/2006/relationships/hyperlink" Target="http://graduates.bailliegifford.com/" TargetMode="External"/><Relationship Id="rId15" Type="http://schemas.openxmlformats.org/officeDocument/2006/relationships/hyperlink" Target="https://www.ardian.com/join-us" TargetMode="External"/><Relationship Id="rId23" Type="http://schemas.openxmlformats.org/officeDocument/2006/relationships/hyperlink" Target="https://jobs.partnersgroup.com/content/Internship-Programs/?locale=en_GB" TargetMode="External"/><Relationship Id="rId28" Type="http://schemas.openxmlformats.org/officeDocument/2006/relationships/hyperlink" Target="https://www.bridgepoint.eu/careers/internships" TargetMode="External"/><Relationship Id="rId36" Type="http://schemas.openxmlformats.org/officeDocument/2006/relationships/drawing" Target="../drawings/drawing3.xml"/><Relationship Id="rId10" Type="http://schemas.openxmlformats.org/officeDocument/2006/relationships/hyperlink" Target="https://www.mandgplc.com/careers/graduates-interns-and-apprentices" TargetMode="External"/><Relationship Id="rId19" Type="http://schemas.openxmlformats.org/officeDocument/2006/relationships/hyperlink" Target="https://www.group.pictet/careers/students-graduates/internship-programmes" TargetMode="External"/><Relationship Id="rId31" Type="http://schemas.openxmlformats.org/officeDocument/2006/relationships/hyperlink" Target="https://jobs.intesasanpaolo.com/search/?q=&amp;locationsearch=&amp;locale=it_IT" TargetMode="External"/><Relationship Id="rId4" Type="http://schemas.openxmlformats.org/officeDocument/2006/relationships/hyperlink" Target="https://careers.avivainvestors.com/starting-your-career/" TargetMode="External"/><Relationship Id="rId9" Type="http://schemas.openxmlformats.org/officeDocument/2006/relationships/hyperlink" Target="https://www.jupiteram.com/careers/opportunities/" TargetMode="External"/><Relationship Id="rId14" Type="http://schemas.openxmlformats.org/officeDocument/2006/relationships/hyperlink" Target="https://www.blackstone.com/careers/students/" TargetMode="External"/><Relationship Id="rId22" Type="http://schemas.openxmlformats.org/officeDocument/2006/relationships/hyperlink" Target="https://www.cantabam.com/careers/summer-internship/" TargetMode="External"/><Relationship Id="rId27" Type="http://schemas.openxmlformats.org/officeDocument/2006/relationships/hyperlink" Target="https://www.triton-partners.com/careers/" TargetMode="External"/><Relationship Id="rId30" Type="http://schemas.openxmlformats.org/officeDocument/2006/relationships/hyperlink" Target="https://www.cinven.com/" TargetMode="External"/><Relationship Id="rId35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ratings.com/page/about-us/careers" TargetMode="External"/><Relationship Id="rId13" Type="http://schemas.openxmlformats.org/officeDocument/2006/relationships/hyperlink" Target="https://www.assekurata.de/" TargetMode="External"/><Relationship Id="rId18" Type="http://schemas.openxmlformats.org/officeDocument/2006/relationships/hyperlink" Target="https://careers.moodys.com/" TargetMode="External"/><Relationship Id="rId26" Type="http://schemas.openxmlformats.org/officeDocument/2006/relationships/drawing" Target="../drawings/drawing4.xml"/><Relationship Id="rId3" Type="http://schemas.openxmlformats.org/officeDocument/2006/relationships/hyperlink" Target="http://www.creditreform.de/jobs.html" TargetMode="External"/><Relationship Id="rId21" Type="http://schemas.openxmlformats.org/officeDocument/2006/relationships/hyperlink" Target="https://careers.spglobal.com/jobs" TargetMode="External"/><Relationship Id="rId7" Type="http://schemas.openxmlformats.org/officeDocument/2006/relationships/hyperlink" Target="https://career012.successfactors.eu/career?company=C0001203592P" TargetMode="External"/><Relationship Id="rId12" Type="http://schemas.openxmlformats.org/officeDocument/2006/relationships/hyperlink" Target="https://careers.kroll.com/student-opportunities" TargetMode="External"/><Relationship Id="rId17" Type="http://schemas.openxmlformats.org/officeDocument/2006/relationships/hyperlink" Target="https://www.euronext.com/it/about/careers" TargetMode="External"/><Relationship Id="rId25" Type="http://schemas.openxmlformats.org/officeDocument/2006/relationships/printerSettings" Target="../printerSettings/printerSettings4.bin"/><Relationship Id="rId2" Type="http://schemas.openxmlformats.org/officeDocument/2006/relationships/hyperlink" Target="https://www.lseg.com/careers/graduates-and-students/our-internship-programmes" TargetMode="External"/><Relationship Id="rId16" Type="http://schemas.openxmlformats.org/officeDocument/2006/relationships/hyperlink" Target="https://morningstar.wd5.myworkdayjobs.com/it-IT/Americas/jobs" TargetMode="External"/><Relationship Id="rId20" Type="http://schemas.openxmlformats.org/officeDocument/2006/relationships/hyperlink" Target="https://www.scopegroup.com/careers" TargetMode="External"/><Relationship Id="rId1" Type="http://schemas.openxmlformats.org/officeDocument/2006/relationships/hyperlink" Target="https://www.fitchratings.com/careers/summer-and-graduate-program-opportunities" TargetMode="External"/><Relationship Id="rId6" Type="http://schemas.openxmlformats.org/officeDocument/2006/relationships/hyperlink" Target="https://www3.ambest.com/ambv/employment/employdex.aspx?_ga=2.248341895.162213701.1655912002-781956211.1655912002" TargetMode="External"/><Relationship Id="rId11" Type="http://schemas.openxmlformats.org/officeDocument/2006/relationships/hyperlink" Target="http://deutsche-boerse.com/dbg/dispatch/en/kir/dbg_nav/career" TargetMode="External"/><Relationship Id="rId24" Type="http://schemas.openxmlformats.org/officeDocument/2006/relationships/hyperlink" Target="https://www.factset.com/careers" TargetMode="External"/><Relationship Id="rId5" Type="http://schemas.openxmlformats.org/officeDocument/2006/relationships/hyperlink" Target="https://arcratings.com/join-us/" TargetMode="External"/><Relationship Id="rId15" Type="http://schemas.openxmlformats.org/officeDocument/2006/relationships/hyperlink" Target="https://www.borsaitaliana.it/borsaitaliana/lavora-con-noi/lavora-con-noi-2021.htm" TargetMode="External"/><Relationship Id="rId23" Type="http://schemas.openxmlformats.org/officeDocument/2006/relationships/hyperlink" Target="https://careers.bloomberg.com/job/search" TargetMode="External"/><Relationship Id="rId10" Type="http://schemas.openxmlformats.org/officeDocument/2006/relationships/hyperlink" Target="https://company.cerved.com/it/posizioni-aperte" TargetMode="External"/><Relationship Id="rId19" Type="http://schemas.openxmlformats.org/officeDocument/2006/relationships/hyperlink" Target="https://raexpert.eu/career/" TargetMode="External"/><Relationship Id="rId4" Type="http://schemas.openxmlformats.org/officeDocument/2006/relationships/hyperlink" Target="http://www.gbb-rating.de/en/karriere/Pages/default.aspx" TargetMode="External"/><Relationship Id="rId9" Type="http://schemas.openxmlformats.org/officeDocument/2006/relationships/hyperlink" Target="http://www.ing.jobs/Global/Careers.htm" TargetMode="External"/><Relationship Id="rId14" Type="http://schemas.openxmlformats.org/officeDocument/2006/relationships/hyperlink" Target="https://www.axesor.es/ofertas-empleo.aspx" TargetMode="External"/><Relationship Id="rId22" Type="http://schemas.openxmlformats.org/officeDocument/2006/relationships/hyperlink" Target="https://www.eiu.com/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6EB3E-F892-40A7-BD08-AE6982C1E0A3}">
  <sheetPr>
    <tabColor theme="0" tint="-0.34998626667073579"/>
  </sheetPr>
  <dimension ref="A1:R93"/>
  <sheetViews>
    <sheetView showGridLines="0" tabSelected="1" zoomScale="40" zoomScaleNormal="40" zoomScaleSheetLayoutView="70" workbookViewId="0"/>
  </sheetViews>
  <sheetFormatPr defaultColWidth="0" defaultRowHeight="12.75" zeroHeight="1" x14ac:dyDescent="0.2"/>
  <cols>
    <col min="1" max="2" width="4.7109375" style="1" customWidth="1"/>
    <col min="3" max="15" width="16.5703125" style="1" customWidth="1"/>
    <col min="16" max="16" width="32.28515625" style="1" customWidth="1"/>
    <col min="17" max="18" width="4.7109375" style="1" customWidth="1"/>
    <col min="19" max="16384" width="8.7109375" style="1" hidden="1"/>
  </cols>
  <sheetData>
    <row r="1" spans="3:10" x14ac:dyDescent="0.2"/>
    <row r="2" spans="3:10" x14ac:dyDescent="0.2"/>
    <row r="3" spans="3:10" x14ac:dyDescent="0.2"/>
    <row r="4" spans="3:10" x14ac:dyDescent="0.2"/>
    <row r="5" spans="3:10" x14ac:dyDescent="0.2"/>
    <row r="6" spans="3:10" x14ac:dyDescent="0.2"/>
    <row r="7" spans="3:10" x14ac:dyDescent="0.2"/>
    <row r="8" spans="3:10" x14ac:dyDescent="0.2"/>
    <row r="9" spans="3:10" x14ac:dyDescent="0.2">
      <c r="J9"/>
    </row>
    <row r="10" spans="3:10" x14ac:dyDescent="0.2">
      <c r="I10"/>
    </row>
    <row r="11" spans="3:10" x14ac:dyDescent="0.2"/>
    <row r="12" spans="3:10" ht="42" x14ac:dyDescent="0.65">
      <c r="C12" s="24" t="s">
        <v>306</v>
      </c>
    </row>
    <row r="13" spans="3:10" ht="33" customHeight="1" x14ac:dyDescent="0.55000000000000004">
      <c r="C13" s="2"/>
    </row>
    <row r="14" spans="3:10" ht="33" customHeight="1" x14ac:dyDescent="0.5">
      <c r="C14" s="26" t="s">
        <v>114</v>
      </c>
    </row>
    <row r="15" spans="3:10" ht="33" customHeight="1" x14ac:dyDescent="0.2">
      <c r="C15" s="27" t="s">
        <v>112</v>
      </c>
    </row>
    <row r="16" spans="3:10" ht="33" customHeight="1" x14ac:dyDescent="0.2">
      <c r="C16" s="27" t="s">
        <v>116</v>
      </c>
    </row>
    <row r="17" spans="3:18" ht="33" customHeight="1" x14ac:dyDescent="0.2">
      <c r="C17" s="27" t="s">
        <v>115</v>
      </c>
      <c r="O17" s="35"/>
    </row>
    <row r="18" spans="3:18" ht="30" customHeight="1" thickBot="1" x14ac:dyDescent="0.25">
      <c r="C18" s="29"/>
      <c r="D18" s="30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R18"/>
    </row>
    <row r="19" spans="3:18" ht="30" customHeight="1" thickTop="1" x14ac:dyDescent="0.2">
      <c r="C19" s="36"/>
      <c r="D19" s="37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R19"/>
    </row>
    <row r="20" spans="3:18" ht="30" customHeight="1" x14ac:dyDescent="0.65">
      <c r="C20" s="24" t="s">
        <v>218</v>
      </c>
      <c r="D20" s="37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R20"/>
    </row>
    <row r="21" spans="3:18" ht="30" customHeight="1" x14ac:dyDescent="0.2">
      <c r="C21" s="34" t="s">
        <v>231</v>
      </c>
      <c r="D21" s="37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R21"/>
    </row>
    <row r="22" spans="3:18" ht="30" customHeight="1" x14ac:dyDescent="0.2">
      <c r="C22" s="34" t="s">
        <v>213</v>
      </c>
      <c r="R22"/>
    </row>
    <row r="23" spans="3:18" ht="30" customHeight="1" x14ac:dyDescent="0.2">
      <c r="C23" s="34" t="s">
        <v>215</v>
      </c>
    </row>
    <row r="24" spans="3:18" ht="30" customHeight="1" x14ac:dyDescent="0.2">
      <c r="C24" s="34" t="s">
        <v>216</v>
      </c>
    </row>
    <row r="25" spans="3:18" ht="30" customHeight="1" x14ac:dyDescent="0.2">
      <c r="C25" s="34" t="s">
        <v>214</v>
      </c>
    </row>
    <row r="26" spans="3:18" ht="30" customHeight="1" x14ac:dyDescent="0.2">
      <c r="C26" s="34" t="s">
        <v>217</v>
      </c>
    </row>
    <row r="27" spans="3:18" ht="30" customHeight="1" x14ac:dyDescent="0.2">
      <c r="C27" s="34"/>
    </row>
    <row r="28" spans="3:18" ht="30" customHeight="1" x14ac:dyDescent="0.2">
      <c r="C28" s="34"/>
      <c r="D28" s="41" t="s">
        <v>228</v>
      </c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</row>
    <row r="29" spans="3:18" s="43" customFormat="1" ht="30" customHeight="1" x14ac:dyDescent="0.2">
      <c r="C29" s="50"/>
      <c r="D29" s="41" t="s">
        <v>305</v>
      </c>
      <c r="E29" s="41"/>
      <c r="F29" s="41"/>
      <c r="G29" s="41"/>
      <c r="H29" s="41"/>
      <c r="I29" s="41"/>
      <c r="J29" s="41"/>
      <c r="K29" s="41"/>
      <c r="L29" s="52"/>
      <c r="M29" s="52"/>
      <c r="N29" s="52"/>
      <c r="O29" s="52"/>
      <c r="P29" s="52"/>
    </row>
    <row r="30" spans="3:18" s="43" customFormat="1" ht="30" customHeight="1" x14ac:dyDescent="0.2">
      <c r="C30" s="50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3:18" ht="30" customHeight="1" x14ac:dyDescent="0.2">
      <c r="C31" s="34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3:18" s="43" customFormat="1" ht="30" customHeight="1" x14ac:dyDescent="0.2">
      <c r="C32" s="50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3:16" s="43" customFormat="1" ht="30" customHeight="1" x14ac:dyDescent="0.2">
      <c r="C33" s="50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3:16" s="43" customFormat="1" ht="30" customHeight="1" x14ac:dyDescent="0.2">
      <c r="C34" s="50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3:16" s="43" customFormat="1" ht="30" customHeight="1" x14ac:dyDescent="0.2">
      <c r="C35" s="50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3:16" s="43" customFormat="1" ht="30" customHeight="1" x14ac:dyDescent="0.2">
      <c r="C36" s="50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3:16" s="43" customFormat="1" ht="30" customHeight="1" x14ac:dyDescent="0.2">
      <c r="C37" s="50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3:16" s="43" customFormat="1" ht="30" customHeight="1" x14ac:dyDescent="0.2">
      <c r="C38" s="50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3:16" s="43" customFormat="1" ht="30" customHeight="1" x14ac:dyDescent="0.2">
      <c r="C39" s="50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3:16" s="43" customFormat="1" ht="30" customHeight="1" x14ac:dyDescent="0.2">
      <c r="C40" s="52"/>
      <c r="D40" s="52" t="s">
        <v>304</v>
      </c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3:16" s="43" customFormat="1" ht="30" customHeight="1" x14ac:dyDescent="0.2">
      <c r="C41" s="50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3:16" s="43" customFormat="1" ht="30" customHeight="1" x14ac:dyDescent="0.2">
      <c r="C42" s="50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</row>
    <row r="43" spans="3:16" s="44" customFormat="1" ht="30" customHeight="1" x14ac:dyDescent="0.2"/>
    <row r="44" spans="3:16" s="44" customFormat="1" ht="30" customHeight="1" x14ac:dyDescent="0.2"/>
    <row r="45" spans="3:16" s="44" customFormat="1" ht="30" customHeight="1" x14ac:dyDescent="0.2"/>
    <row r="46" spans="3:16" s="44" customFormat="1" ht="30" customHeight="1" x14ac:dyDescent="0.2"/>
    <row r="47" spans="3:16" s="44" customFormat="1" ht="30" customHeight="1" x14ac:dyDescent="0.2"/>
    <row r="48" spans="3:16" s="44" customFormat="1" ht="30" customHeight="1" x14ac:dyDescent="0.2"/>
    <row r="49" spans="3:16" s="44" customFormat="1" ht="30" customHeight="1" x14ac:dyDescent="0.2"/>
    <row r="50" spans="3:16" s="44" customFormat="1" ht="30" customHeight="1" x14ac:dyDescent="0.2"/>
    <row r="51" spans="3:16" s="44" customFormat="1" ht="30" customHeight="1" x14ac:dyDescent="0.2"/>
    <row r="52" spans="3:16" ht="30" customHeight="1" x14ac:dyDescent="0.65">
      <c r="C52" s="24" t="s">
        <v>250</v>
      </c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</row>
    <row r="53" spans="3:16" ht="30" customHeight="1" x14ac:dyDescent="0.2">
      <c r="C53" s="34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</row>
    <row r="54" spans="3:16" ht="30" customHeight="1" x14ac:dyDescent="0.2">
      <c r="C54" s="34"/>
      <c r="D54" s="41" t="s">
        <v>251</v>
      </c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3:16" s="43" customFormat="1" ht="30" customHeight="1" x14ac:dyDescent="0.2">
      <c r="C55" s="50"/>
      <c r="D55" s="41" t="s">
        <v>307</v>
      </c>
      <c r="E55" s="41"/>
      <c r="F55" s="41"/>
      <c r="G55" s="41"/>
      <c r="H55" s="41"/>
      <c r="I55" s="41"/>
      <c r="J55" s="41"/>
      <c r="K55" s="41"/>
      <c r="L55" s="41"/>
      <c r="M55" s="52"/>
      <c r="N55" s="52"/>
      <c r="O55" s="52"/>
      <c r="P55" s="52"/>
    </row>
    <row r="56" spans="3:16" s="43" customFormat="1" ht="30" customHeight="1" x14ac:dyDescent="0.2">
      <c r="C56" s="50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</row>
    <row r="57" spans="3:16" ht="30" customHeight="1" x14ac:dyDescent="0.2">
      <c r="C57" s="34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</row>
    <row r="58" spans="3:16" s="43" customFormat="1" ht="30" customHeight="1" x14ac:dyDescent="0.2">
      <c r="C58" s="50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</row>
    <row r="59" spans="3:16" s="43" customFormat="1" ht="30" customHeight="1" x14ac:dyDescent="0.2">
      <c r="C59" s="50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</row>
    <row r="60" spans="3:16" s="43" customFormat="1" ht="30" customHeight="1" x14ac:dyDescent="0.2">
      <c r="C60" s="50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</row>
    <row r="61" spans="3:16" s="43" customFormat="1" ht="30" customHeight="1" x14ac:dyDescent="0.2">
      <c r="C61" s="50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</row>
    <row r="62" spans="3:16" s="43" customFormat="1" ht="30" customHeight="1" x14ac:dyDescent="0.2">
      <c r="C62" s="50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</row>
    <row r="63" spans="3:16" s="43" customFormat="1" ht="30" customHeight="1" x14ac:dyDescent="0.2">
      <c r="C63" s="50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</row>
    <row r="64" spans="3:16" s="43" customFormat="1" ht="30" customHeight="1" x14ac:dyDescent="0.2">
      <c r="C64" s="50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2:17" s="43" customFormat="1" ht="30" customHeight="1" x14ac:dyDescent="0.2">
      <c r="C65" s="50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</row>
    <row r="66" spans="2:17" s="43" customFormat="1" ht="30" customHeight="1" x14ac:dyDescent="0.2">
      <c r="C66" s="50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</row>
    <row r="67" spans="2:17" s="43" customFormat="1" ht="30" customHeight="1" x14ac:dyDescent="0.2">
      <c r="C67" s="50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</row>
    <row r="68" spans="2:17" ht="32.1" customHeight="1" thickBot="1" x14ac:dyDescent="0.25">
      <c r="B68" s="29"/>
      <c r="C68" s="30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2:17" ht="60" customHeight="1" thickTop="1" x14ac:dyDescent="0.2">
      <c r="C69" s="31" t="s">
        <v>212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2:17" ht="8.1" customHeight="1" x14ac:dyDescent="0.2"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2:17" ht="60" customHeight="1" x14ac:dyDescent="0.2">
      <c r="C71" s="28"/>
      <c r="I71"/>
    </row>
    <row r="72" spans="2:17" ht="60" customHeight="1" x14ac:dyDescent="0.2">
      <c r="C72" s="25"/>
    </row>
    <row r="73" spans="2:17" ht="8.1" hidden="1" customHeight="1" x14ac:dyDescent="0.2"/>
    <row r="74" spans="2:17" ht="8.1" hidden="1" customHeight="1" x14ac:dyDescent="0.2"/>
    <row r="93" x14ac:dyDescent="0.2"/>
  </sheetData>
  <sheetProtection algorithmName="SHA-512" hashValue="hAT7w5OKmzPZwrYpzMmUCOjOP6znPSslqOuEL7L08wdnV7jhoBclNvaqfeIHzkm315GTNSjesMrN1ewK8MadjQ==" saltValue="jvtnCUk9w03p8yJUMquVRA==" spinCount="100000" sheet="1" objects="1" scenarios="1"/>
  <mergeCells count="4">
    <mergeCell ref="D28:P28"/>
    <mergeCell ref="D54:P54"/>
    <mergeCell ref="D29:K29"/>
    <mergeCell ref="D55:L55"/>
  </mergeCells>
  <hyperlinks>
    <hyperlink ref="C15" location="'Investment Banking'!A1" display="Investment Banking" xr:uid="{783FD2D8-C9A4-40E5-9AA2-A128659F9796}"/>
    <hyperlink ref="C16" location="'Asset Man. &amp; Alternative Inv.'!A1" display="Asset Management / Alternative Investments" xr:uid="{A4A08A9D-9F91-4BBD-9333-9217FE37A691}"/>
    <hyperlink ref="C17" location="'Financial Services'!A1" display="Financial Services" xr:uid="{AF50A1C1-772B-4F77-8F54-8045A62DF3CE}"/>
    <hyperlink ref="D28" r:id="rId1" display="Take the All-in-one Online Course taugh by former investment bankers at Morgan Stanley and Armapartners" xr:uid="{D8C54AD5-C958-47CB-9B5D-F01ADEA5FA1A}"/>
    <hyperlink ref="D54" r:id="rId2" display="Take the All-in-one Online Course taugh by former investment bankers at Morgan Stanley and Armapartners" xr:uid="{0551D985-B1D8-49ED-B92F-9BAD97720912}"/>
    <hyperlink ref="D54:P54" r:id="rId3" display="Take the test! Top scores will get a FREE CV Review and FREE 1-hour interview simulation with an ex-banker" xr:uid="{FDA19FFE-C206-4F0E-AD46-D2F5982D6813}"/>
    <hyperlink ref="D29:K29" r:id="rId4" display="3h intensive course with 41 videos and 90+ supporting slides" xr:uid="{4BF53830-ED68-4899-9022-714A96B50A37}"/>
    <hyperlink ref="D55:L55" r:id="rId5" display="30 questions in 20 minutes on motivation, technicals and brain teasers" xr:uid="{CE5D51C8-978D-49B4-B88F-58D61ED7446D}"/>
  </hyperlinks>
  <pageMargins left="0.7" right="0.7" top="0.75" bottom="0.75" header="0.3" footer="0.3"/>
  <pageSetup paperSize="9" scale="3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L998"/>
  <sheetViews>
    <sheetView showGridLines="0" zoomScale="85" zoomScaleNormal="85" workbookViewId="0"/>
  </sheetViews>
  <sheetFormatPr defaultColWidth="0" defaultRowHeight="15" customHeight="1" zeroHeight="1" x14ac:dyDescent="0.2"/>
  <cols>
    <col min="1" max="2" width="2.5703125" style="3" customWidth="1"/>
    <col min="3" max="3" width="27.7109375" style="3" bestFit="1" customWidth="1"/>
    <col min="4" max="4" width="29" style="3" customWidth="1"/>
    <col min="5" max="5" width="22.42578125" style="3" customWidth="1"/>
    <col min="6" max="6" width="25.85546875" style="14" bestFit="1" customWidth="1"/>
    <col min="7" max="7" width="25.85546875" style="14" customWidth="1"/>
    <col min="8" max="8" width="61.28515625" style="14" customWidth="1"/>
    <col min="9" max="11" width="8.7109375" style="3" customWidth="1"/>
    <col min="12" max="12" width="0" style="3" hidden="1"/>
    <col min="13" max="16384" width="8.7109375" style="3" hidden="1"/>
  </cols>
  <sheetData>
    <row r="1" spans="3:12" ht="15" customHeight="1" x14ac:dyDescent="0.2">
      <c r="F1" s="3"/>
      <c r="G1" s="3"/>
      <c r="H1" s="3"/>
    </row>
    <row r="2" spans="3:12" ht="18.75" customHeight="1" x14ac:dyDescent="0.2">
      <c r="E2" s="42" t="s">
        <v>252</v>
      </c>
      <c r="F2" s="42"/>
      <c r="G2" s="42"/>
      <c r="H2" s="42"/>
      <c r="I2" s="42"/>
      <c r="J2" s="42"/>
      <c r="K2" s="40"/>
      <c r="L2" s="40"/>
    </row>
    <row r="3" spans="3:12" ht="15" customHeight="1" x14ac:dyDescent="0.2">
      <c r="E3" s="38"/>
      <c r="F3" s="3"/>
      <c r="G3" s="3"/>
      <c r="H3" s="3"/>
    </row>
    <row r="4" spans="3:12" ht="24.95" customHeight="1" x14ac:dyDescent="0.2">
      <c r="C4" s="4" t="s">
        <v>113</v>
      </c>
      <c r="D4" s="5"/>
      <c r="E4" s="42" t="s">
        <v>229</v>
      </c>
      <c r="F4" s="42"/>
      <c r="G4" s="42"/>
      <c r="H4" s="42"/>
      <c r="I4" s="42"/>
    </row>
    <row r="5" spans="3:12" ht="15" customHeight="1" x14ac:dyDescent="0.2">
      <c r="C5" s="5"/>
      <c r="D5" s="5"/>
      <c r="E5" s="5"/>
      <c r="F5" s="5"/>
      <c r="G5" s="5"/>
      <c r="H5" s="5"/>
      <c r="I5" s="5"/>
    </row>
    <row r="6" spans="3:12" ht="24.95" customHeight="1" x14ac:dyDescent="0.2">
      <c r="C6" s="6" t="s">
        <v>111</v>
      </c>
      <c r="D6" s="6" t="s">
        <v>0</v>
      </c>
      <c r="E6" s="7" t="s">
        <v>71</v>
      </c>
      <c r="F6" s="7" t="s">
        <v>109</v>
      </c>
      <c r="G6" s="7" t="s">
        <v>110</v>
      </c>
      <c r="H6" s="7" t="s">
        <v>156</v>
      </c>
      <c r="I6" s="8"/>
    </row>
    <row r="7" spans="3:12" ht="18" customHeight="1" x14ac:dyDescent="0.2">
      <c r="C7" s="45" t="s">
        <v>78</v>
      </c>
      <c r="D7" s="46" t="s">
        <v>131</v>
      </c>
      <c r="E7" s="47" t="s">
        <v>72</v>
      </c>
      <c r="F7" s="47" t="s">
        <v>74</v>
      </c>
      <c r="G7" s="47" t="s">
        <v>74</v>
      </c>
      <c r="H7" s="47" t="s">
        <v>73</v>
      </c>
      <c r="I7" s="5"/>
    </row>
    <row r="8" spans="3:12" ht="18" customHeight="1" x14ac:dyDescent="0.2">
      <c r="C8" s="45" t="s">
        <v>142</v>
      </c>
      <c r="D8" s="46" t="s">
        <v>143</v>
      </c>
      <c r="E8" s="47" t="s">
        <v>73</v>
      </c>
      <c r="F8" s="48" t="s">
        <v>254</v>
      </c>
      <c r="G8" s="48" t="s">
        <v>234</v>
      </c>
      <c r="H8" s="47" t="s">
        <v>73</v>
      </c>
      <c r="I8" s="5"/>
    </row>
    <row r="9" spans="3:12" ht="18" customHeight="1" x14ac:dyDescent="0.2">
      <c r="C9" s="45" t="s">
        <v>107</v>
      </c>
      <c r="D9" s="46" t="s">
        <v>108</v>
      </c>
      <c r="E9" s="47" t="s">
        <v>72</v>
      </c>
      <c r="F9" s="47" t="s">
        <v>74</v>
      </c>
      <c r="G9" s="47" t="s">
        <v>74</v>
      </c>
      <c r="H9" s="47" t="s">
        <v>157</v>
      </c>
      <c r="I9" s="13"/>
    </row>
    <row r="10" spans="3:12" ht="18" customHeight="1" x14ac:dyDescent="0.2">
      <c r="C10" s="45" t="s">
        <v>1</v>
      </c>
      <c r="D10" s="46" t="s">
        <v>255</v>
      </c>
      <c r="E10" s="47" t="s">
        <v>72</v>
      </c>
      <c r="F10" s="47" t="s">
        <v>74</v>
      </c>
      <c r="G10" s="47" t="s">
        <v>74</v>
      </c>
      <c r="H10" s="47" t="s">
        <v>73</v>
      </c>
      <c r="I10" s="13"/>
    </row>
    <row r="11" spans="3:12" ht="18" customHeight="1" x14ac:dyDescent="0.2">
      <c r="C11" s="45" t="s">
        <v>89</v>
      </c>
      <c r="D11" s="46" t="s">
        <v>103</v>
      </c>
      <c r="E11" s="47" t="s">
        <v>73</v>
      </c>
      <c r="F11" s="48" t="s">
        <v>254</v>
      </c>
      <c r="G11" s="48" t="s">
        <v>234</v>
      </c>
      <c r="H11" s="47" t="s">
        <v>73</v>
      </c>
      <c r="I11" s="5"/>
    </row>
    <row r="12" spans="3:12" ht="18" customHeight="1" x14ac:dyDescent="0.2">
      <c r="C12" s="45" t="s">
        <v>88</v>
      </c>
      <c r="D12" s="46" t="s">
        <v>101</v>
      </c>
      <c r="E12" s="47" t="s">
        <v>72</v>
      </c>
      <c r="F12" s="47" t="s">
        <v>74</v>
      </c>
      <c r="G12" s="47" t="s">
        <v>74</v>
      </c>
      <c r="H12" s="47" t="s">
        <v>73</v>
      </c>
      <c r="I12" s="5"/>
    </row>
    <row r="13" spans="3:12" ht="18" customHeight="1" x14ac:dyDescent="0.2">
      <c r="C13" s="45" t="s">
        <v>2</v>
      </c>
      <c r="D13" s="46" t="s">
        <v>256</v>
      </c>
      <c r="E13" s="47" t="s">
        <v>73</v>
      </c>
      <c r="F13" s="51" t="s">
        <v>257</v>
      </c>
      <c r="G13" s="51" t="s">
        <v>258</v>
      </c>
      <c r="H13" s="48" t="s">
        <v>73</v>
      </c>
      <c r="I13" s="5"/>
    </row>
    <row r="14" spans="3:12" ht="18" customHeight="1" x14ac:dyDescent="0.2">
      <c r="C14" s="45" t="s">
        <v>3</v>
      </c>
      <c r="D14" s="46" t="s">
        <v>259</v>
      </c>
      <c r="E14" s="47" t="s">
        <v>73</v>
      </c>
      <c r="F14" s="48" t="s">
        <v>254</v>
      </c>
      <c r="G14" s="48" t="s">
        <v>234</v>
      </c>
      <c r="H14" s="48" t="s">
        <v>73</v>
      </c>
      <c r="I14" s="5"/>
    </row>
    <row r="15" spans="3:12" ht="18" customHeight="1" x14ac:dyDescent="0.2">
      <c r="C15" s="45" t="s">
        <v>260</v>
      </c>
      <c r="D15" s="46" t="s">
        <v>261</v>
      </c>
      <c r="E15" s="47" t="s">
        <v>73</v>
      </c>
      <c r="F15" s="47" t="s">
        <v>262</v>
      </c>
      <c r="G15" s="47" t="s">
        <v>234</v>
      </c>
      <c r="H15" s="47" t="s">
        <v>73</v>
      </c>
      <c r="I15" s="5"/>
    </row>
    <row r="16" spans="3:12" ht="18" customHeight="1" x14ac:dyDescent="0.2">
      <c r="C16" s="45" t="s">
        <v>5</v>
      </c>
      <c r="D16" s="46" t="s">
        <v>263</v>
      </c>
      <c r="E16" s="47" t="s">
        <v>73</v>
      </c>
      <c r="F16" s="48" t="s">
        <v>254</v>
      </c>
      <c r="G16" s="48" t="s">
        <v>234</v>
      </c>
      <c r="H16" s="47" t="s">
        <v>73</v>
      </c>
      <c r="I16" s="5"/>
    </row>
    <row r="17" spans="3:9" ht="18" customHeight="1" x14ac:dyDescent="0.2">
      <c r="C17" s="45" t="s">
        <v>6</v>
      </c>
      <c r="D17" s="46" t="s">
        <v>264</v>
      </c>
      <c r="E17" s="47" t="s">
        <v>73</v>
      </c>
      <c r="F17" s="48" t="s">
        <v>254</v>
      </c>
      <c r="G17" s="48" t="s">
        <v>234</v>
      </c>
      <c r="H17" s="47" t="s">
        <v>73</v>
      </c>
      <c r="I17" s="5"/>
    </row>
    <row r="18" spans="3:9" ht="18" customHeight="1" x14ac:dyDescent="0.2">
      <c r="C18" s="45" t="s">
        <v>9</v>
      </c>
      <c r="D18" s="46" t="s">
        <v>265</v>
      </c>
      <c r="E18" s="47" t="s">
        <v>72</v>
      </c>
      <c r="F18" s="47" t="s">
        <v>74</v>
      </c>
      <c r="G18" s="47" t="s">
        <v>74</v>
      </c>
      <c r="H18" s="47" t="s">
        <v>157</v>
      </c>
      <c r="I18" s="5"/>
    </row>
    <row r="19" spans="3:9" ht="18" customHeight="1" x14ac:dyDescent="0.2">
      <c r="C19" s="45" t="s">
        <v>7</v>
      </c>
      <c r="D19" s="46" t="s">
        <v>266</v>
      </c>
      <c r="E19" s="47" t="s">
        <v>73</v>
      </c>
      <c r="F19" s="48" t="s">
        <v>254</v>
      </c>
      <c r="G19" s="48" t="s">
        <v>234</v>
      </c>
      <c r="H19" s="48" t="s">
        <v>73</v>
      </c>
      <c r="I19" s="5"/>
    </row>
    <row r="20" spans="3:9" ht="18" customHeight="1" x14ac:dyDescent="0.2">
      <c r="C20" s="49" t="s">
        <v>8</v>
      </c>
      <c r="D20" s="46" t="s">
        <v>118</v>
      </c>
      <c r="E20" s="47" t="s">
        <v>73</v>
      </c>
      <c r="F20" s="48" t="s">
        <v>262</v>
      </c>
      <c r="G20" s="48" t="s">
        <v>234</v>
      </c>
      <c r="H20" s="48" t="s">
        <v>73</v>
      </c>
      <c r="I20" s="5"/>
    </row>
    <row r="21" spans="3:9" ht="18" customHeight="1" x14ac:dyDescent="0.2">
      <c r="C21" s="45" t="s">
        <v>79</v>
      </c>
      <c r="D21" s="46" t="s">
        <v>91</v>
      </c>
      <c r="E21" s="47" t="s">
        <v>72</v>
      </c>
      <c r="F21" s="47" t="s">
        <v>74</v>
      </c>
      <c r="G21" s="47" t="s">
        <v>74</v>
      </c>
      <c r="H21" s="47" t="s">
        <v>73</v>
      </c>
      <c r="I21" s="5"/>
    </row>
    <row r="22" spans="3:9" ht="18" customHeight="1" x14ac:dyDescent="0.2">
      <c r="C22" s="45" t="s">
        <v>10</v>
      </c>
      <c r="D22" s="46" t="s">
        <v>76</v>
      </c>
      <c r="E22" s="47" t="s">
        <v>72</v>
      </c>
      <c r="F22" s="47" t="s">
        <v>74</v>
      </c>
      <c r="G22" s="47" t="s">
        <v>74</v>
      </c>
      <c r="H22" s="47" t="s">
        <v>73</v>
      </c>
      <c r="I22" s="5"/>
    </row>
    <row r="23" spans="3:9" ht="18" customHeight="1" x14ac:dyDescent="0.2">
      <c r="C23" s="45" t="s">
        <v>11</v>
      </c>
      <c r="D23" s="46" t="s">
        <v>267</v>
      </c>
      <c r="E23" s="47" t="s">
        <v>73</v>
      </c>
      <c r="F23" s="48" t="s">
        <v>262</v>
      </c>
      <c r="G23" s="48" t="s">
        <v>234</v>
      </c>
      <c r="H23" s="48" t="s">
        <v>73</v>
      </c>
      <c r="I23" s="5"/>
    </row>
    <row r="24" spans="3:9" ht="18" customHeight="1" x14ac:dyDescent="0.2">
      <c r="C24" s="45" t="s">
        <v>12</v>
      </c>
      <c r="D24" s="46" t="s">
        <v>119</v>
      </c>
      <c r="E24" s="47" t="s">
        <v>73</v>
      </c>
      <c r="F24" s="48" t="s">
        <v>262</v>
      </c>
      <c r="G24" s="48" t="s">
        <v>234</v>
      </c>
      <c r="H24" s="48" t="s">
        <v>72</v>
      </c>
      <c r="I24" s="5"/>
    </row>
    <row r="25" spans="3:9" ht="18" customHeight="1" x14ac:dyDescent="0.2">
      <c r="C25" s="45" t="s">
        <v>13</v>
      </c>
      <c r="D25" s="46" t="s">
        <v>268</v>
      </c>
      <c r="E25" s="47" t="s">
        <v>73</v>
      </c>
      <c r="F25" s="47" t="s">
        <v>269</v>
      </c>
      <c r="G25" s="48" t="s">
        <v>234</v>
      </c>
      <c r="H25" s="47" t="s">
        <v>73</v>
      </c>
      <c r="I25" s="5"/>
    </row>
    <row r="26" spans="3:9" ht="18" customHeight="1" x14ac:dyDescent="0.2">
      <c r="C26" s="45" t="s">
        <v>270</v>
      </c>
      <c r="D26" s="46" t="s">
        <v>271</v>
      </c>
      <c r="E26" s="47" t="s">
        <v>73</v>
      </c>
      <c r="F26" s="47" t="s">
        <v>74</v>
      </c>
      <c r="G26" s="47" t="s">
        <v>74</v>
      </c>
      <c r="H26" s="47" t="s">
        <v>73</v>
      </c>
      <c r="I26" s="5"/>
    </row>
    <row r="27" spans="3:9" ht="18" customHeight="1" x14ac:dyDescent="0.2">
      <c r="C27" s="45" t="s">
        <v>90</v>
      </c>
      <c r="D27" s="46" t="s">
        <v>100</v>
      </c>
      <c r="E27" s="47" t="s">
        <v>72</v>
      </c>
      <c r="F27" s="47" t="s">
        <v>74</v>
      </c>
      <c r="G27" s="47" t="s">
        <v>74</v>
      </c>
      <c r="H27" s="47" t="s">
        <v>73</v>
      </c>
      <c r="I27" s="5"/>
    </row>
    <row r="28" spans="3:9" ht="18" customHeight="1" x14ac:dyDescent="0.2">
      <c r="C28" s="45" t="s">
        <v>15</v>
      </c>
      <c r="D28" s="46" t="s">
        <v>121</v>
      </c>
      <c r="E28" s="47" t="s">
        <v>72</v>
      </c>
      <c r="F28" s="47" t="s">
        <v>74</v>
      </c>
      <c r="G28" s="47" t="s">
        <v>74</v>
      </c>
      <c r="H28" s="47" t="s">
        <v>157</v>
      </c>
      <c r="I28" s="5"/>
    </row>
    <row r="29" spans="3:9" ht="18" customHeight="1" x14ac:dyDescent="0.2">
      <c r="C29" s="45" t="s">
        <v>16</v>
      </c>
      <c r="D29" s="46" t="s">
        <v>272</v>
      </c>
      <c r="E29" s="47" t="s">
        <v>73</v>
      </c>
      <c r="F29" s="47" t="s">
        <v>269</v>
      </c>
      <c r="G29" s="48" t="s">
        <v>273</v>
      </c>
      <c r="H29" s="48" t="s">
        <v>73</v>
      </c>
      <c r="I29" s="5"/>
    </row>
    <row r="30" spans="3:9" ht="18" customHeight="1" x14ac:dyDescent="0.2">
      <c r="C30" s="45" t="s">
        <v>144</v>
      </c>
      <c r="D30" s="46" t="s">
        <v>145</v>
      </c>
      <c r="E30" s="47" t="s">
        <v>73</v>
      </c>
      <c r="F30" s="48" t="s">
        <v>254</v>
      </c>
      <c r="G30" s="48" t="s">
        <v>234</v>
      </c>
      <c r="H30" s="48" t="s">
        <v>73</v>
      </c>
      <c r="I30" s="5"/>
    </row>
    <row r="31" spans="3:9" ht="18" customHeight="1" x14ac:dyDescent="0.2">
      <c r="C31" s="45" t="s">
        <v>85</v>
      </c>
      <c r="D31" s="46" t="s">
        <v>97</v>
      </c>
      <c r="E31" s="47" t="s">
        <v>73</v>
      </c>
      <c r="F31" s="48" t="s">
        <v>254</v>
      </c>
      <c r="G31" s="48" t="s">
        <v>234</v>
      </c>
      <c r="H31" s="47" t="s">
        <v>73</v>
      </c>
      <c r="I31" s="5"/>
    </row>
    <row r="32" spans="3:9" ht="18" customHeight="1" x14ac:dyDescent="0.2">
      <c r="C32" s="45" t="s">
        <v>17</v>
      </c>
      <c r="D32" s="46" t="s">
        <v>122</v>
      </c>
      <c r="E32" s="47" t="s">
        <v>73</v>
      </c>
      <c r="F32" s="48" t="s">
        <v>274</v>
      </c>
      <c r="G32" s="48" t="s">
        <v>237</v>
      </c>
      <c r="H32" s="48" t="s">
        <v>73</v>
      </c>
      <c r="I32" s="5"/>
    </row>
    <row r="33" spans="3:9" ht="18" customHeight="1" x14ac:dyDescent="0.2">
      <c r="C33" s="45" t="s">
        <v>18</v>
      </c>
      <c r="D33" s="46" t="s">
        <v>275</v>
      </c>
      <c r="E33" s="47" t="s">
        <v>73</v>
      </c>
      <c r="F33" s="47" t="s">
        <v>276</v>
      </c>
      <c r="G33" s="48" t="s">
        <v>234</v>
      </c>
      <c r="H33" s="47" t="s">
        <v>72</v>
      </c>
      <c r="I33" s="5"/>
    </row>
    <row r="34" spans="3:9" ht="18" customHeight="1" x14ac:dyDescent="0.2">
      <c r="C34" s="45" t="s">
        <v>19</v>
      </c>
      <c r="D34" s="46" t="s">
        <v>277</v>
      </c>
      <c r="E34" s="47" t="s">
        <v>73</v>
      </c>
      <c r="F34" s="48" t="s">
        <v>254</v>
      </c>
      <c r="G34" s="48" t="s">
        <v>234</v>
      </c>
      <c r="H34" s="47" t="s">
        <v>73</v>
      </c>
      <c r="I34" s="5"/>
    </row>
    <row r="35" spans="3:9" ht="18" customHeight="1" x14ac:dyDescent="0.2">
      <c r="C35" s="45" t="s">
        <v>20</v>
      </c>
      <c r="D35" s="46" t="s">
        <v>278</v>
      </c>
      <c r="E35" s="47" t="s">
        <v>73</v>
      </c>
      <c r="F35" s="48" t="s">
        <v>254</v>
      </c>
      <c r="G35" s="48" t="s">
        <v>234</v>
      </c>
      <c r="H35" s="47" t="s">
        <v>73</v>
      </c>
      <c r="I35" s="5"/>
    </row>
    <row r="36" spans="3:9" ht="18" customHeight="1" x14ac:dyDescent="0.2">
      <c r="C36" s="45" t="s">
        <v>21</v>
      </c>
      <c r="D36" s="46" t="s">
        <v>279</v>
      </c>
      <c r="E36" s="47" t="s">
        <v>73</v>
      </c>
      <c r="F36" s="48" t="s">
        <v>254</v>
      </c>
      <c r="G36" s="48" t="s">
        <v>234</v>
      </c>
      <c r="H36" s="47" t="s">
        <v>73</v>
      </c>
      <c r="I36" s="5"/>
    </row>
    <row r="37" spans="3:9" ht="18" customHeight="1" x14ac:dyDescent="0.2">
      <c r="C37" s="45" t="s">
        <v>22</v>
      </c>
      <c r="D37" s="46" t="s">
        <v>280</v>
      </c>
      <c r="E37" s="47" t="s">
        <v>73</v>
      </c>
      <c r="F37" s="48" t="s">
        <v>254</v>
      </c>
      <c r="G37" s="48" t="s">
        <v>234</v>
      </c>
      <c r="H37" s="47" t="s">
        <v>73</v>
      </c>
      <c r="I37" s="5"/>
    </row>
    <row r="38" spans="3:9" ht="18" customHeight="1" x14ac:dyDescent="0.2">
      <c r="C38" s="45" t="s">
        <v>281</v>
      </c>
      <c r="D38" s="46" t="s">
        <v>282</v>
      </c>
      <c r="E38" s="47" t="s">
        <v>72</v>
      </c>
      <c r="F38" s="47" t="s">
        <v>74</v>
      </c>
      <c r="G38" s="47" t="s">
        <v>74</v>
      </c>
      <c r="H38" s="47" t="s">
        <v>157</v>
      </c>
      <c r="I38" s="5"/>
    </row>
    <row r="39" spans="3:9" ht="18" customHeight="1" x14ac:dyDescent="0.2">
      <c r="C39" s="45" t="s">
        <v>25</v>
      </c>
      <c r="D39" s="46" t="s">
        <v>283</v>
      </c>
      <c r="E39" s="47" t="s">
        <v>73</v>
      </c>
      <c r="F39" s="48" t="s">
        <v>254</v>
      </c>
      <c r="G39" s="48" t="s">
        <v>234</v>
      </c>
      <c r="H39" s="47" t="s">
        <v>73</v>
      </c>
      <c r="I39" s="5"/>
    </row>
    <row r="40" spans="3:9" ht="18" customHeight="1" x14ac:dyDescent="0.2">
      <c r="C40" s="45" t="s">
        <v>24</v>
      </c>
      <c r="D40" s="46" t="s">
        <v>123</v>
      </c>
      <c r="E40" s="47" t="s">
        <v>73</v>
      </c>
      <c r="F40" s="48" t="s">
        <v>254</v>
      </c>
      <c r="G40" s="48" t="s">
        <v>234</v>
      </c>
      <c r="H40" s="48" t="s">
        <v>73</v>
      </c>
      <c r="I40" s="5"/>
    </row>
    <row r="41" spans="3:9" ht="18" customHeight="1" x14ac:dyDescent="0.2">
      <c r="C41" s="45" t="s">
        <v>26</v>
      </c>
      <c r="D41" s="46" t="s">
        <v>284</v>
      </c>
      <c r="E41" s="47" t="s">
        <v>73</v>
      </c>
      <c r="F41" s="48" t="s">
        <v>74</v>
      </c>
      <c r="G41" s="48" t="s">
        <v>74</v>
      </c>
      <c r="H41" s="48" t="s">
        <v>73</v>
      </c>
      <c r="I41" s="5"/>
    </row>
    <row r="42" spans="3:9" ht="18" customHeight="1" x14ac:dyDescent="0.2">
      <c r="C42" s="45" t="s">
        <v>81</v>
      </c>
      <c r="D42" s="46" t="s">
        <v>93</v>
      </c>
      <c r="E42" s="47" t="s">
        <v>73</v>
      </c>
      <c r="F42" s="48" t="s">
        <v>254</v>
      </c>
      <c r="G42" s="48" t="s">
        <v>234</v>
      </c>
      <c r="H42" s="47" t="s">
        <v>73</v>
      </c>
      <c r="I42" s="5"/>
    </row>
    <row r="43" spans="3:9" ht="18" customHeight="1" x14ac:dyDescent="0.2">
      <c r="C43" s="45" t="s">
        <v>106</v>
      </c>
      <c r="D43" s="46" t="s">
        <v>102</v>
      </c>
      <c r="E43" s="47" t="s">
        <v>72</v>
      </c>
      <c r="F43" s="47" t="s">
        <v>74</v>
      </c>
      <c r="G43" s="47" t="s">
        <v>74</v>
      </c>
      <c r="H43" s="47" t="s">
        <v>158</v>
      </c>
      <c r="I43" s="5"/>
    </row>
    <row r="44" spans="3:9" ht="18" customHeight="1" x14ac:dyDescent="0.2">
      <c r="C44" s="45" t="s">
        <v>27</v>
      </c>
      <c r="D44" s="46" t="s">
        <v>124</v>
      </c>
      <c r="E44" s="47" t="s">
        <v>72</v>
      </c>
      <c r="F44" s="47" t="s">
        <v>74</v>
      </c>
      <c r="G44" s="47" t="s">
        <v>74</v>
      </c>
      <c r="H44" s="47" t="s">
        <v>73</v>
      </c>
      <c r="I44" s="5"/>
    </row>
    <row r="45" spans="3:9" ht="18" customHeight="1" x14ac:dyDescent="0.2">
      <c r="C45" s="45" t="s">
        <v>28</v>
      </c>
      <c r="D45" s="46" t="s">
        <v>285</v>
      </c>
      <c r="E45" s="47" t="s">
        <v>73</v>
      </c>
      <c r="F45" s="48" t="s">
        <v>253</v>
      </c>
      <c r="G45" s="48" t="s">
        <v>237</v>
      </c>
      <c r="H45" s="48" t="s">
        <v>73</v>
      </c>
      <c r="I45" s="5"/>
    </row>
    <row r="46" spans="3:9" ht="18" customHeight="1" x14ac:dyDescent="0.2">
      <c r="C46" s="45" t="s">
        <v>286</v>
      </c>
      <c r="D46" s="46" t="s">
        <v>287</v>
      </c>
      <c r="E46" s="47" t="s">
        <v>72</v>
      </c>
      <c r="F46" s="47" t="s">
        <v>74</v>
      </c>
      <c r="G46" s="47" t="s">
        <v>74</v>
      </c>
      <c r="H46" s="47" t="s">
        <v>73</v>
      </c>
      <c r="I46" s="5"/>
    </row>
    <row r="47" spans="3:9" ht="18" customHeight="1" x14ac:dyDescent="0.2">
      <c r="C47" s="45" t="s">
        <v>87</v>
      </c>
      <c r="D47" s="46" t="s">
        <v>99</v>
      </c>
      <c r="E47" s="47" t="s">
        <v>72</v>
      </c>
      <c r="F47" s="47" t="s">
        <v>74</v>
      </c>
      <c r="G47" s="47" t="s">
        <v>74</v>
      </c>
      <c r="H47" s="47" t="s">
        <v>73</v>
      </c>
      <c r="I47" s="5"/>
    </row>
    <row r="48" spans="3:9" ht="18" customHeight="1" x14ac:dyDescent="0.2">
      <c r="C48" s="45" t="s">
        <v>29</v>
      </c>
      <c r="D48" s="46" t="s">
        <v>288</v>
      </c>
      <c r="E48" s="47" t="s">
        <v>73</v>
      </c>
      <c r="F48" s="48" t="s">
        <v>254</v>
      </c>
      <c r="G48" s="48" t="s">
        <v>234</v>
      </c>
      <c r="H48" s="47" t="s">
        <v>73</v>
      </c>
      <c r="I48" s="5"/>
    </row>
    <row r="49" spans="3:9" ht="18" customHeight="1" x14ac:dyDescent="0.2">
      <c r="C49" s="45" t="s">
        <v>30</v>
      </c>
      <c r="D49" s="46" t="s">
        <v>125</v>
      </c>
      <c r="E49" s="47" t="s">
        <v>73</v>
      </c>
      <c r="F49" s="48" t="s">
        <v>254</v>
      </c>
      <c r="G49" s="48" t="s">
        <v>234</v>
      </c>
      <c r="H49" s="48" t="s">
        <v>73</v>
      </c>
      <c r="I49" s="5"/>
    </row>
    <row r="50" spans="3:9" ht="18" customHeight="1" x14ac:dyDescent="0.2">
      <c r="C50" s="45" t="s">
        <v>31</v>
      </c>
      <c r="D50" s="46" t="s">
        <v>289</v>
      </c>
      <c r="E50" s="47" t="s">
        <v>73</v>
      </c>
      <c r="F50" s="48" t="s">
        <v>254</v>
      </c>
      <c r="G50" s="48" t="s">
        <v>234</v>
      </c>
      <c r="H50" s="47" t="s">
        <v>73</v>
      </c>
      <c r="I50" s="5"/>
    </row>
    <row r="51" spans="3:9" ht="18" customHeight="1" x14ac:dyDescent="0.2">
      <c r="C51" s="45" t="s">
        <v>32</v>
      </c>
      <c r="D51" s="46" t="s">
        <v>290</v>
      </c>
      <c r="E51" s="47" t="s">
        <v>73</v>
      </c>
      <c r="F51" s="48" t="s">
        <v>291</v>
      </c>
      <c r="G51" s="48" t="s">
        <v>292</v>
      </c>
      <c r="H51" s="47" t="s">
        <v>73</v>
      </c>
      <c r="I51" s="5"/>
    </row>
    <row r="52" spans="3:9" ht="18" customHeight="1" x14ac:dyDescent="0.2">
      <c r="C52" s="45" t="s">
        <v>293</v>
      </c>
      <c r="D52" s="46" t="s">
        <v>294</v>
      </c>
      <c r="E52" s="47" t="s">
        <v>73</v>
      </c>
      <c r="F52" s="47" t="s">
        <v>74</v>
      </c>
      <c r="G52" s="47" t="s">
        <v>74</v>
      </c>
      <c r="H52" s="47" t="s">
        <v>73</v>
      </c>
      <c r="I52" s="5"/>
    </row>
    <row r="53" spans="3:9" ht="18" customHeight="1" x14ac:dyDescent="0.2">
      <c r="C53" s="45" t="s">
        <v>33</v>
      </c>
      <c r="D53" s="46" t="s">
        <v>295</v>
      </c>
      <c r="E53" s="47" t="s">
        <v>73</v>
      </c>
      <c r="F53" s="47" t="s">
        <v>254</v>
      </c>
      <c r="G53" s="48" t="s">
        <v>234</v>
      </c>
      <c r="H53" s="47" t="s">
        <v>72</v>
      </c>
      <c r="I53" s="5"/>
    </row>
    <row r="54" spans="3:9" ht="18" customHeight="1" x14ac:dyDescent="0.2">
      <c r="C54" s="45" t="s">
        <v>34</v>
      </c>
      <c r="D54" s="46" t="s">
        <v>126</v>
      </c>
      <c r="E54" s="47" t="s">
        <v>72</v>
      </c>
      <c r="F54" s="47" t="s">
        <v>74</v>
      </c>
      <c r="G54" s="47" t="s">
        <v>74</v>
      </c>
      <c r="H54" s="47" t="s">
        <v>157</v>
      </c>
      <c r="I54" s="5"/>
    </row>
    <row r="55" spans="3:9" ht="18" customHeight="1" x14ac:dyDescent="0.2">
      <c r="C55" s="45" t="s">
        <v>35</v>
      </c>
      <c r="D55" s="46" t="s">
        <v>127</v>
      </c>
      <c r="E55" s="47" t="s">
        <v>73</v>
      </c>
      <c r="F55" s="47" t="s">
        <v>254</v>
      </c>
      <c r="G55" s="48" t="s">
        <v>253</v>
      </c>
      <c r="H55" s="47" t="s">
        <v>73</v>
      </c>
      <c r="I55" s="5"/>
    </row>
    <row r="56" spans="3:9" ht="18" customHeight="1" x14ac:dyDescent="0.2">
      <c r="C56" s="45" t="s">
        <v>36</v>
      </c>
      <c r="D56" s="46" t="s">
        <v>296</v>
      </c>
      <c r="E56" s="47" t="s">
        <v>72</v>
      </c>
      <c r="F56" s="48" t="s">
        <v>74</v>
      </c>
      <c r="G56" s="48" t="s">
        <v>74</v>
      </c>
      <c r="H56" s="47" t="s">
        <v>73</v>
      </c>
      <c r="I56" s="5"/>
    </row>
    <row r="57" spans="3:9" ht="18" customHeight="1" x14ac:dyDescent="0.2">
      <c r="C57" s="45" t="s">
        <v>75</v>
      </c>
      <c r="D57" s="46" t="s">
        <v>130</v>
      </c>
      <c r="E57" s="47" t="s">
        <v>73</v>
      </c>
      <c r="F57" s="48" t="s">
        <v>262</v>
      </c>
      <c r="G57" s="48" t="s">
        <v>234</v>
      </c>
      <c r="H57" s="47" t="s">
        <v>73</v>
      </c>
      <c r="I57" s="5"/>
    </row>
    <row r="58" spans="3:9" ht="18" customHeight="1" x14ac:dyDescent="0.2">
      <c r="C58" s="45" t="s">
        <v>86</v>
      </c>
      <c r="D58" s="46" t="s">
        <v>98</v>
      </c>
      <c r="E58" s="47" t="s">
        <v>72</v>
      </c>
      <c r="F58" s="47" t="s">
        <v>74</v>
      </c>
      <c r="G58" s="47" t="s">
        <v>74</v>
      </c>
      <c r="H58" s="47" t="s">
        <v>157</v>
      </c>
      <c r="I58" s="5"/>
    </row>
    <row r="59" spans="3:9" ht="18" customHeight="1" x14ac:dyDescent="0.2">
      <c r="C59" s="45" t="s">
        <v>37</v>
      </c>
      <c r="D59" s="46" t="s">
        <v>128</v>
      </c>
      <c r="E59" s="47" t="s">
        <v>72</v>
      </c>
      <c r="F59" s="47" t="s">
        <v>74</v>
      </c>
      <c r="G59" s="47" t="s">
        <v>74</v>
      </c>
      <c r="H59" s="47" t="s">
        <v>157</v>
      </c>
      <c r="I59" s="5"/>
    </row>
    <row r="60" spans="3:9" ht="18" customHeight="1" x14ac:dyDescent="0.2">
      <c r="C60" s="45" t="s">
        <v>297</v>
      </c>
      <c r="D60" s="46" t="s">
        <v>298</v>
      </c>
      <c r="E60" s="47" t="s">
        <v>72</v>
      </c>
      <c r="F60" s="47" t="s">
        <v>74</v>
      </c>
      <c r="G60" s="47" t="s">
        <v>74</v>
      </c>
      <c r="H60" s="47" t="s">
        <v>73</v>
      </c>
      <c r="I60" s="5"/>
    </row>
    <row r="61" spans="3:9" ht="18" customHeight="1" x14ac:dyDescent="0.2">
      <c r="C61" s="45" t="s">
        <v>82</v>
      </c>
      <c r="D61" s="46" t="s">
        <v>95</v>
      </c>
      <c r="E61" s="47" t="s">
        <v>73</v>
      </c>
      <c r="F61" s="48" t="s">
        <v>262</v>
      </c>
      <c r="G61" s="48" t="s">
        <v>234</v>
      </c>
      <c r="H61" s="47" t="s">
        <v>73</v>
      </c>
      <c r="I61" s="5"/>
    </row>
    <row r="62" spans="3:9" ht="18" customHeight="1" x14ac:dyDescent="0.2">
      <c r="C62" s="45" t="s">
        <v>38</v>
      </c>
      <c r="D62" s="46" t="s">
        <v>299</v>
      </c>
      <c r="E62" s="47" t="s">
        <v>73</v>
      </c>
      <c r="F62" s="48" t="s">
        <v>262</v>
      </c>
      <c r="G62" s="48" t="s">
        <v>234</v>
      </c>
      <c r="H62" s="47" t="s">
        <v>73</v>
      </c>
      <c r="I62" s="5"/>
    </row>
    <row r="63" spans="3:9" ht="18" customHeight="1" x14ac:dyDescent="0.2">
      <c r="C63" s="45" t="s">
        <v>39</v>
      </c>
      <c r="D63" s="46" t="s">
        <v>129</v>
      </c>
      <c r="E63" s="47" t="s">
        <v>73</v>
      </c>
      <c r="F63" s="48" t="s">
        <v>262</v>
      </c>
      <c r="G63" s="48" t="s">
        <v>234</v>
      </c>
      <c r="H63" s="47" t="s">
        <v>73</v>
      </c>
      <c r="I63" s="5"/>
    </row>
    <row r="64" spans="3:9" ht="18" customHeight="1" x14ac:dyDescent="0.2">
      <c r="C64" s="45" t="s">
        <v>146</v>
      </c>
      <c r="D64" s="46" t="s">
        <v>147</v>
      </c>
      <c r="E64" s="47" t="s">
        <v>72</v>
      </c>
      <c r="F64" s="47" t="s">
        <v>74</v>
      </c>
      <c r="G64" s="47" t="s">
        <v>74</v>
      </c>
      <c r="H64" s="47" t="s">
        <v>157</v>
      </c>
      <c r="I64" s="5"/>
    </row>
    <row r="65" spans="3:8" ht="18" customHeight="1" x14ac:dyDescent="0.2">
      <c r="C65" s="45" t="s">
        <v>83</v>
      </c>
      <c r="D65" s="46" t="s">
        <v>96</v>
      </c>
      <c r="E65" s="47" t="s">
        <v>72</v>
      </c>
      <c r="F65" s="47" t="s">
        <v>74</v>
      </c>
      <c r="G65" s="47" t="s">
        <v>74</v>
      </c>
      <c r="H65" s="47" t="s">
        <v>73</v>
      </c>
    </row>
    <row r="66" spans="3:8" ht="18" customHeight="1" x14ac:dyDescent="0.2">
      <c r="C66" s="45" t="s">
        <v>154</v>
      </c>
      <c r="D66" s="46" t="s">
        <v>155</v>
      </c>
      <c r="E66" s="47" t="s">
        <v>72</v>
      </c>
      <c r="F66" s="47" t="s">
        <v>74</v>
      </c>
      <c r="G66" s="47" t="s">
        <v>74</v>
      </c>
      <c r="H66" s="47" t="s">
        <v>157</v>
      </c>
    </row>
    <row r="67" spans="3:8" ht="18" customHeight="1" x14ac:dyDescent="0.2">
      <c r="C67" s="45" t="s">
        <v>40</v>
      </c>
      <c r="D67" s="46" t="s">
        <v>300</v>
      </c>
      <c r="E67" s="47" t="s">
        <v>73</v>
      </c>
      <c r="F67" s="48" t="s">
        <v>262</v>
      </c>
      <c r="G67" s="48" t="s">
        <v>234</v>
      </c>
      <c r="H67" s="48" t="s">
        <v>73</v>
      </c>
    </row>
    <row r="68" spans="3:8" ht="18" customHeight="1" x14ac:dyDescent="0.2">
      <c r="C68" s="45" t="s">
        <v>104</v>
      </c>
      <c r="D68" s="46" t="s">
        <v>105</v>
      </c>
      <c r="E68" s="47" t="s">
        <v>72</v>
      </c>
      <c r="F68" s="47" t="s">
        <v>74</v>
      </c>
      <c r="G68" s="47" t="s">
        <v>74</v>
      </c>
      <c r="H68" s="47" t="s">
        <v>73</v>
      </c>
    </row>
    <row r="69" spans="3:8" ht="18" customHeight="1" x14ac:dyDescent="0.2">
      <c r="C69" s="45" t="s">
        <v>301</v>
      </c>
      <c r="D69" s="46" t="s">
        <v>302</v>
      </c>
      <c r="E69" s="47" t="s">
        <v>72</v>
      </c>
      <c r="F69" s="47" t="s">
        <v>74</v>
      </c>
      <c r="G69" s="47" t="s">
        <v>74</v>
      </c>
      <c r="H69" s="47" t="s">
        <v>73</v>
      </c>
    </row>
    <row r="70" spans="3:8" ht="18" customHeight="1" x14ac:dyDescent="0.2">
      <c r="C70" s="45" t="s">
        <v>84</v>
      </c>
      <c r="D70" s="46" t="s">
        <v>94</v>
      </c>
      <c r="E70" s="47" t="s">
        <v>72</v>
      </c>
      <c r="F70" s="47" t="s">
        <v>74</v>
      </c>
      <c r="G70" s="47" t="s">
        <v>74</v>
      </c>
      <c r="H70" s="47" t="s">
        <v>303</v>
      </c>
    </row>
    <row r="71" spans="3:8" ht="18" customHeight="1" x14ac:dyDescent="0.2">
      <c r="C71" s="45" t="s">
        <v>80</v>
      </c>
      <c r="D71" s="46" t="s">
        <v>92</v>
      </c>
      <c r="E71" s="47" t="s">
        <v>72</v>
      </c>
      <c r="F71" s="47" t="s">
        <v>74</v>
      </c>
      <c r="G71" s="47" t="s">
        <v>74</v>
      </c>
      <c r="H71" s="47" t="s">
        <v>73</v>
      </c>
    </row>
    <row r="72" spans="3:8" ht="15.75" customHeight="1" x14ac:dyDescent="0.2"/>
    <row r="73" spans="3:8" ht="15.75" hidden="1" customHeight="1" x14ac:dyDescent="0.2"/>
    <row r="74" spans="3:8" ht="15.75" hidden="1" customHeight="1" x14ac:dyDescent="0.2"/>
    <row r="75" spans="3:8" ht="15.75" hidden="1" customHeight="1" x14ac:dyDescent="0.2"/>
    <row r="76" spans="3:8" ht="15.75" hidden="1" customHeight="1" x14ac:dyDescent="0.2"/>
    <row r="77" spans="3:8" ht="15.75" hidden="1" customHeight="1" x14ac:dyDescent="0.2"/>
    <row r="78" spans="3:8" ht="15.75" hidden="1" customHeight="1" x14ac:dyDescent="0.2"/>
    <row r="79" spans="3:8" ht="15.75" hidden="1" customHeight="1" x14ac:dyDescent="0.2"/>
    <row r="80" spans="3:8" ht="15.75" hidden="1" customHeight="1" x14ac:dyDescent="0.2"/>
    <row r="81" ht="15.75" hidden="1" customHeight="1" x14ac:dyDescent="0.2"/>
    <row r="82" ht="15.75" hidden="1" customHeight="1" x14ac:dyDescent="0.2"/>
    <row r="83" ht="15.75" hidden="1" customHeight="1" x14ac:dyDescent="0.2"/>
    <row r="84" ht="15.75" hidden="1" customHeight="1" x14ac:dyDescent="0.2"/>
    <row r="85" ht="15.75" hidden="1" customHeight="1" x14ac:dyDescent="0.2"/>
    <row r="86" ht="15.75" hidden="1" customHeight="1" x14ac:dyDescent="0.2"/>
    <row r="87" ht="15.75" hidden="1" customHeight="1" x14ac:dyDescent="0.2"/>
    <row r="88" ht="15.75" hidden="1" customHeight="1" x14ac:dyDescent="0.2"/>
    <row r="89" ht="15.75" hidden="1" customHeight="1" x14ac:dyDescent="0.2"/>
    <row r="90" ht="15.75" hidden="1" customHeight="1" x14ac:dyDescent="0.2"/>
    <row r="91" ht="15.75" hidden="1" customHeight="1" x14ac:dyDescent="0.2"/>
    <row r="92" ht="15.75" hidden="1" customHeight="1" x14ac:dyDescent="0.2"/>
    <row r="93" ht="15.75" hidden="1" customHeight="1" x14ac:dyDescent="0.2"/>
    <row r="94" ht="15.75" hidden="1" customHeight="1" x14ac:dyDescent="0.2"/>
    <row r="95" ht="15.75" hidden="1" customHeight="1" x14ac:dyDescent="0.2"/>
    <row r="96" ht="15.75" hidden="1" customHeight="1" x14ac:dyDescent="0.2"/>
    <row r="97" ht="15.75" hidden="1" customHeight="1" x14ac:dyDescent="0.2"/>
    <row r="98" ht="15.75" hidden="1" customHeight="1" x14ac:dyDescent="0.2"/>
    <row r="99" ht="15.75" hidden="1" customHeight="1" x14ac:dyDescent="0.2"/>
    <row r="100" ht="15.75" hidden="1" customHeight="1" x14ac:dyDescent="0.2"/>
    <row r="101" ht="15.75" hidden="1" customHeight="1" x14ac:dyDescent="0.2"/>
    <row r="102" ht="15.75" hidden="1" customHeight="1" x14ac:dyDescent="0.2"/>
    <row r="103" ht="15.75" hidden="1" customHeight="1" x14ac:dyDescent="0.2"/>
    <row r="104" ht="15.75" hidden="1" customHeight="1" x14ac:dyDescent="0.2"/>
    <row r="105" ht="15.75" hidden="1" customHeight="1" x14ac:dyDescent="0.2"/>
    <row r="106" ht="15.75" hidden="1" customHeight="1" x14ac:dyDescent="0.2"/>
    <row r="107" ht="15.75" hidden="1" customHeight="1" x14ac:dyDescent="0.2"/>
    <row r="108" ht="15.75" hidden="1" customHeight="1" x14ac:dyDescent="0.2"/>
    <row r="109" ht="15.75" hidden="1" customHeight="1" x14ac:dyDescent="0.2"/>
    <row r="110" ht="15.75" hidden="1" customHeight="1" x14ac:dyDescent="0.2"/>
    <row r="111" ht="15.75" hidden="1" customHeight="1" x14ac:dyDescent="0.2"/>
    <row r="112" ht="15.75" hidden="1" customHeight="1" x14ac:dyDescent="0.2"/>
    <row r="113" ht="15.75" hidden="1" customHeight="1" x14ac:dyDescent="0.2"/>
    <row r="114" ht="15.75" hidden="1" customHeight="1" x14ac:dyDescent="0.2"/>
    <row r="115" ht="15.75" hidden="1" customHeight="1" x14ac:dyDescent="0.2"/>
    <row r="116" ht="15.75" hidden="1" customHeight="1" x14ac:dyDescent="0.2"/>
    <row r="117" ht="15.75" hidden="1" customHeight="1" x14ac:dyDescent="0.2"/>
    <row r="118" ht="15.75" hidden="1" customHeight="1" x14ac:dyDescent="0.2"/>
    <row r="119" ht="15.75" hidden="1" customHeight="1" x14ac:dyDescent="0.2"/>
    <row r="120" ht="15.75" hidden="1" customHeight="1" x14ac:dyDescent="0.2"/>
    <row r="121" ht="15.75" hidden="1" customHeight="1" x14ac:dyDescent="0.2"/>
    <row r="122" ht="15.75" hidden="1" customHeight="1" x14ac:dyDescent="0.2"/>
    <row r="123" ht="15.75" hidden="1" customHeight="1" x14ac:dyDescent="0.2"/>
    <row r="124" ht="15.75" hidden="1" customHeight="1" x14ac:dyDescent="0.2"/>
    <row r="125" ht="15.75" hidden="1" customHeight="1" x14ac:dyDescent="0.2"/>
    <row r="126" ht="15.75" hidden="1" customHeight="1" x14ac:dyDescent="0.2"/>
    <row r="127" ht="15.75" hidden="1" customHeight="1" x14ac:dyDescent="0.2"/>
    <row r="128" ht="15.75" hidden="1" customHeight="1" x14ac:dyDescent="0.2"/>
    <row r="129" ht="15.75" hidden="1" customHeight="1" x14ac:dyDescent="0.2"/>
    <row r="130" ht="15.75" hidden="1" customHeight="1" x14ac:dyDescent="0.2"/>
    <row r="131" ht="15.75" hidden="1" customHeight="1" x14ac:dyDescent="0.2"/>
    <row r="132" ht="15.75" hidden="1" customHeight="1" x14ac:dyDescent="0.2"/>
    <row r="133" ht="15.75" hidden="1" customHeight="1" x14ac:dyDescent="0.2"/>
    <row r="134" ht="15.75" hidden="1" customHeight="1" x14ac:dyDescent="0.2"/>
    <row r="135" ht="15.75" hidden="1" customHeight="1" x14ac:dyDescent="0.2"/>
    <row r="136" ht="15.75" hidden="1" customHeight="1" x14ac:dyDescent="0.2"/>
    <row r="137" ht="15.75" hidden="1" customHeight="1" x14ac:dyDescent="0.2"/>
    <row r="138" ht="15.75" hidden="1" customHeight="1" x14ac:dyDescent="0.2"/>
    <row r="139" ht="15.75" hidden="1" customHeight="1" x14ac:dyDescent="0.2"/>
    <row r="140" ht="15.75" hidden="1" customHeight="1" x14ac:dyDescent="0.2"/>
    <row r="141" ht="15.75" hidden="1" customHeight="1" x14ac:dyDescent="0.2"/>
    <row r="142" ht="15.75" hidden="1" customHeight="1" x14ac:dyDescent="0.2"/>
    <row r="143" ht="15.75" hidden="1" customHeight="1" x14ac:dyDescent="0.2"/>
    <row r="144" ht="15.75" hidden="1" customHeight="1" x14ac:dyDescent="0.2"/>
    <row r="145" ht="15.75" hidden="1" customHeight="1" x14ac:dyDescent="0.2"/>
    <row r="146" ht="15.75" hidden="1" customHeight="1" x14ac:dyDescent="0.2"/>
    <row r="147" ht="15.75" hidden="1" customHeight="1" x14ac:dyDescent="0.2"/>
    <row r="148" ht="15.75" hidden="1" customHeight="1" x14ac:dyDescent="0.2"/>
    <row r="149" ht="15.75" hidden="1" customHeight="1" x14ac:dyDescent="0.2"/>
    <row r="150" ht="15.75" hidden="1" customHeight="1" x14ac:dyDescent="0.2"/>
    <row r="151" ht="15.75" hidden="1" customHeight="1" x14ac:dyDescent="0.2"/>
    <row r="152" ht="15.75" hidden="1" customHeight="1" x14ac:dyDescent="0.2"/>
    <row r="153" ht="15.75" hidden="1" customHeight="1" x14ac:dyDescent="0.2"/>
    <row r="154" ht="15.75" hidden="1" customHeight="1" x14ac:dyDescent="0.2"/>
    <row r="155" ht="15.75" hidden="1" customHeight="1" x14ac:dyDescent="0.2"/>
    <row r="156" ht="15.75" hidden="1" customHeight="1" x14ac:dyDescent="0.2"/>
    <row r="157" ht="15.75" hidden="1" customHeight="1" x14ac:dyDescent="0.2"/>
    <row r="158" ht="15.75" hidden="1" customHeight="1" x14ac:dyDescent="0.2"/>
    <row r="159" ht="15.75" hidden="1" customHeight="1" x14ac:dyDescent="0.2"/>
    <row r="160" ht="15.75" hidden="1" customHeight="1" x14ac:dyDescent="0.2"/>
    <row r="161" ht="15.75" hidden="1" customHeight="1" x14ac:dyDescent="0.2"/>
    <row r="162" ht="15.75" hidden="1" customHeight="1" x14ac:dyDescent="0.2"/>
    <row r="163" ht="15.75" hidden="1" customHeight="1" x14ac:dyDescent="0.2"/>
    <row r="164" ht="15.75" hidden="1" customHeight="1" x14ac:dyDescent="0.2"/>
    <row r="165" ht="15.75" hidden="1" customHeight="1" x14ac:dyDescent="0.2"/>
    <row r="166" ht="15.75" hidden="1" customHeight="1" x14ac:dyDescent="0.2"/>
    <row r="167" ht="15.75" hidden="1" customHeight="1" x14ac:dyDescent="0.2"/>
    <row r="168" ht="15.75" hidden="1" customHeight="1" x14ac:dyDescent="0.2"/>
    <row r="169" ht="15.75" hidden="1" customHeight="1" x14ac:dyDescent="0.2"/>
    <row r="170" ht="15.75" hidden="1" customHeight="1" x14ac:dyDescent="0.2"/>
    <row r="171" ht="15.75" hidden="1" customHeight="1" x14ac:dyDescent="0.2"/>
    <row r="172" ht="15.75" hidden="1" customHeight="1" x14ac:dyDescent="0.2"/>
    <row r="173" ht="15.75" hidden="1" customHeight="1" x14ac:dyDescent="0.2"/>
    <row r="174" ht="15.75" hidden="1" customHeight="1" x14ac:dyDescent="0.2"/>
    <row r="175" ht="15.75" hidden="1" customHeight="1" x14ac:dyDescent="0.2"/>
    <row r="176" ht="15.75" hidden="1" customHeight="1" x14ac:dyDescent="0.2"/>
    <row r="177" ht="15.75" hidden="1" customHeight="1" x14ac:dyDescent="0.2"/>
    <row r="178" ht="15.75" hidden="1" customHeight="1" x14ac:dyDescent="0.2"/>
    <row r="179" ht="15.75" hidden="1" customHeight="1" x14ac:dyDescent="0.2"/>
    <row r="180" ht="15.75" hidden="1" customHeight="1" x14ac:dyDescent="0.2"/>
    <row r="181" ht="15.75" hidden="1" customHeight="1" x14ac:dyDescent="0.2"/>
    <row r="182" ht="15.75" hidden="1" customHeight="1" x14ac:dyDescent="0.2"/>
    <row r="183" ht="15.75" hidden="1" customHeight="1" x14ac:dyDescent="0.2"/>
    <row r="184" ht="15.75" hidden="1" customHeight="1" x14ac:dyDescent="0.2"/>
    <row r="185" ht="15.75" hidden="1" customHeight="1" x14ac:dyDescent="0.2"/>
    <row r="186" ht="15.75" hidden="1" customHeight="1" x14ac:dyDescent="0.2"/>
    <row r="187" ht="15.75" hidden="1" customHeight="1" x14ac:dyDescent="0.2"/>
    <row r="188" ht="15.75" hidden="1" customHeight="1" x14ac:dyDescent="0.2"/>
    <row r="189" ht="15.75" hidden="1" customHeight="1" x14ac:dyDescent="0.2"/>
    <row r="190" ht="15.75" hidden="1" customHeight="1" x14ac:dyDescent="0.2"/>
    <row r="191" ht="15.75" hidden="1" customHeight="1" x14ac:dyDescent="0.2"/>
    <row r="192" ht="15.75" hidden="1" customHeight="1" x14ac:dyDescent="0.2"/>
    <row r="193" ht="15.75" hidden="1" customHeight="1" x14ac:dyDescent="0.2"/>
    <row r="194" ht="15.75" hidden="1" customHeight="1" x14ac:dyDescent="0.2"/>
    <row r="195" ht="15.75" hidden="1" customHeight="1" x14ac:dyDescent="0.2"/>
    <row r="196" ht="15.75" hidden="1" customHeight="1" x14ac:dyDescent="0.2"/>
    <row r="197" ht="15.75" hidden="1" customHeight="1" x14ac:dyDescent="0.2"/>
    <row r="198" ht="15.75" hidden="1" customHeight="1" x14ac:dyDescent="0.2"/>
    <row r="199" ht="15.75" hidden="1" customHeight="1" x14ac:dyDescent="0.2"/>
    <row r="200" ht="15.75" hidden="1" customHeight="1" x14ac:dyDescent="0.2"/>
    <row r="201" ht="15.75" hidden="1" customHeight="1" x14ac:dyDescent="0.2"/>
    <row r="202" ht="15.75" hidden="1" customHeight="1" x14ac:dyDescent="0.2"/>
    <row r="203" ht="15.75" hidden="1" customHeight="1" x14ac:dyDescent="0.2"/>
    <row r="204" ht="15.75" hidden="1" customHeight="1" x14ac:dyDescent="0.2"/>
    <row r="205" ht="15.75" hidden="1" customHeight="1" x14ac:dyDescent="0.2"/>
    <row r="206" ht="15.75" hidden="1" customHeight="1" x14ac:dyDescent="0.2"/>
    <row r="207" ht="15.75" hidden="1" customHeight="1" x14ac:dyDescent="0.2"/>
    <row r="208" ht="15.75" hidden="1" customHeight="1" x14ac:dyDescent="0.2"/>
    <row r="209" ht="15.75" hidden="1" customHeight="1" x14ac:dyDescent="0.2"/>
    <row r="210" ht="15.75" hidden="1" customHeight="1" x14ac:dyDescent="0.2"/>
    <row r="211" ht="15.75" hidden="1" customHeight="1" x14ac:dyDescent="0.2"/>
    <row r="212" ht="15.75" hidden="1" customHeight="1" x14ac:dyDescent="0.2"/>
    <row r="213" ht="15.75" hidden="1" customHeight="1" x14ac:dyDescent="0.2"/>
    <row r="214" ht="15.75" hidden="1" customHeight="1" x14ac:dyDescent="0.2"/>
    <row r="215" ht="15.75" hidden="1" customHeight="1" x14ac:dyDescent="0.2"/>
    <row r="216" ht="15.75" hidden="1" customHeight="1" x14ac:dyDescent="0.2"/>
    <row r="217" ht="15.75" hidden="1" customHeight="1" x14ac:dyDescent="0.2"/>
    <row r="218" ht="15.75" hidden="1" customHeight="1" x14ac:dyDescent="0.2"/>
    <row r="219" ht="15.75" hidden="1" customHeight="1" x14ac:dyDescent="0.2"/>
    <row r="220" ht="15.75" hidden="1" customHeight="1" x14ac:dyDescent="0.2"/>
    <row r="221" ht="15.75" hidden="1" customHeight="1" x14ac:dyDescent="0.2"/>
    <row r="222" ht="15.75" hidden="1" customHeight="1" x14ac:dyDescent="0.2"/>
    <row r="223" ht="15.75" hidden="1" customHeight="1" x14ac:dyDescent="0.2"/>
    <row r="224" ht="15.75" hidden="1" customHeight="1" x14ac:dyDescent="0.2"/>
    <row r="225" ht="15.75" hidden="1" customHeight="1" x14ac:dyDescent="0.2"/>
    <row r="226" ht="15.75" hidden="1" customHeight="1" x14ac:dyDescent="0.2"/>
    <row r="227" ht="15.75" hidden="1" customHeight="1" x14ac:dyDescent="0.2"/>
    <row r="228" ht="15.75" hidden="1" customHeight="1" x14ac:dyDescent="0.2"/>
    <row r="229" ht="15.75" hidden="1" customHeight="1" x14ac:dyDescent="0.2"/>
    <row r="230" ht="15.75" hidden="1" customHeight="1" x14ac:dyDescent="0.2"/>
    <row r="231" ht="15.75" hidden="1" customHeight="1" x14ac:dyDescent="0.2"/>
    <row r="232" ht="15.75" hidden="1" customHeight="1" x14ac:dyDescent="0.2"/>
    <row r="233" ht="15.75" hidden="1" customHeight="1" x14ac:dyDescent="0.2"/>
    <row r="234" ht="15.75" hidden="1" customHeight="1" x14ac:dyDescent="0.2"/>
    <row r="235" ht="15.75" hidden="1" customHeight="1" x14ac:dyDescent="0.2"/>
    <row r="236" ht="15.75" hidden="1" customHeight="1" x14ac:dyDescent="0.2"/>
    <row r="237" ht="15.75" hidden="1" customHeight="1" x14ac:dyDescent="0.2"/>
    <row r="238" ht="15.75" hidden="1" customHeight="1" x14ac:dyDescent="0.2"/>
    <row r="239" ht="15.75" hidden="1" customHeight="1" x14ac:dyDescent="0.2"/>
    <row r="240" ht="15.75" hidden="1" customHeight="1" x14ac:dyDescent="0.2"/>
    <row r="241" ht="15.75" hidden="1" customHeight="1" x14ac:dyDescent="0.2"/>
    <row r="242" ht="15.75" hidden="1" customHeight="1" x14ac:dyDescent="0.2"/>
    <row r="243" ht="15.75" hidden="1" customHeight="1" x14ac:dyDescent="0.2"/>
    <row r="244" ht="15.75" hidden="1" customHeight="1" x14ac:dyDescent="0.2"/>
    <row r="245" ht="15.75" hidden="1" customHeight="1" x14ac:dyDescent="0.2"/>
    <row r="246" ht="15.75" hidden="1" customHeight="1" x14ac:dyDescent="0.2"/>
    <row r="247" ht="15.75" hidden="1" customHeight="1" x14ac:dyDescent="0.2"/>
    <row r="248" ht="15.75" hidden="1" customHeight="1" x14ac:dyDescent="0.2"/>
    <row r="249" ht="15.75" hidden="1" customHeight="1" x14ac:dyDescent="0.2"/>
    <row r="250" ht="15.75" hidden="1" customHeight="1" x14ac:dyDescent="0.2"/>
    <row r="251" ht="15.75" hidden="1" customHeight="1" x14ac:dyDescent="0.2"/>
    <row r="252" ht="15.75" hidden="1" customHeight="1" x14ac:dyDescent="0.2"/>
    <row r="253" ht="15.75" hidden="1" customHeight="1" x14ac:dyDescent="0.2"/>
    <row r="254" ht="15.75" hidden="1" customHeight="1" x14ac:dyDescent="0.2"/>
    <row r="255" ht="15.75" hidden="1" customHeight="1" x14ac:dyDescent="0.2"/>
    <row r="256" ht="15.75" hidden="1" customHeight="1" x14ac:dyDescent="0.2"/>
    <row r="257" ht="15.75" hidden="1" customHeight="1" x14ac:dyDescent="0.2"/>
    <row r="258" ht="15.75" hidden="1" customHeight="1" x14ac:dyDescent="0.2"/>
    <row r="259" ht="15.75" hidden="1" customHeight="1" x14ac:dyDescent="0.2"/>
    <row r="260" ht="15.75" hidden="1" customHeight="1" x14ac:dyDescent="0.2"/>
    <row r="261" ht="15.75" hidden="1" customHeight="1" x14ac:dyDescent="0.2"/>
    <row r="262" ht="15.75" hidden="1" customHeight="1" x14ac:dyDescent="0.2"/>
    <row r="263" ht="15.75" hidden="1" customHeight="1" x14ac:dyDescent="0.2"/>
    <row r="264" ht="15.75" hidden="1" customHeight="1" x14ac:dyDescent="0.2"/>
    <row r="265" ht="15.75" hidden="1" customHeight="1" x14ac:dyDescent="0.2"/>
    <row r="266" ht="15.75" hidden="1" customHeight="1" x14ac:dyDescent="0.2"/>
    <row r="267" ht="15.75" hidden="1" customHeight="1" x14ac:dyDescent="0.2"/>
    <row r="268" ht="15.75" hidden="1" customHeight="1" x14ac:dyDescent="0.2"/>
    <row r="269" ht="15.75" hidden="1" customHeight="1" x14ac:dyDescent="0.2"/>
    <row r="270" ht="15.75" hidden="1" customHeight="1" x14ac:dyDescent="0.2"/>
    <row r="271" ht="15.75" hidden="1" customHeight="1" x14ac:dyDescent="0.2"/>
    <row r="272" ht="15.75" hidden="1" customHeight="1" x14ac:dyDescent="0.2"/>
    <row r="273" ht="15.75" hidden="1" customHeight="1" x14ac:dyDescent="0.2"/>
    <row r="274" ht="15.75" hidden="1" customHeight="1" x14ac:dyDescent="0.2"/>
    <row r="275" ht="15.75" hidden="1" customHeight="1" x14ac:dyDescent="0.2"/>
    <row r="276" ht="15.75" hidden="1" customHeight="1" x14ac:dyDescent="0.2"/>
    <row r="277" ht="15.75" hidden="1" customHeight="1" x14ac:dyDescent="0.2"/>
    <row r="278" ht="15.75" hidden="1" customHeight="1" x14ac:dyDescent="0.2"/>
    <row r="279" ht="15.75" hidden="1" customHeight="1" x14ac:dyDescent="0.2"/>
    <row r="280" ht="15.75" hidden="1" customHeight="1" x14ac:dyDescent="0.2"/>
    <row r="281" ht="15.75" hidden="1" customHeight="1" x14ac:dyDescent="0.2"/>
    <row r="282" ht="15.75" hidden="1" customHeight="1" x14ac:dyDescent="0.2"/>
    <row r="283" ht="15.75" hidden="1" customHeight="1" x14ac:dyDescent="0.2"/>
    <row r="284" ht="15.75" hidden="1" customHeight="1" x14ac:dyDescent="0.2"/>
    <row r="285" ht="15.75" hidden="1" customHeight="1" x14ac:dyDescent="0.2"/>
    <row r="286" ht="15.75" hidden="1" customHeight="1" x14ac:dyDescent="0.2"/>
    <row r="287" ht="15.75" hidden="1" customHeight="1" x14ac:dyDescent="0.2"/>
    <row r="288" ht="15.75" hidden="1" customHeight="1" x14ac:dyDescent="0.2"/>
    <row r="289" ht="15.75" hidden="1" customHeight="1" x14ac:dyDescent="0.2"/>
    <row r="290" ht="15.75" hidden="1" customHeight="1" x14ac:dyDescent="0.2"/>
    <row r="291" ht="15.75" hidden="1" customHeight="1" x14ac:dyDescent="0.2"/>
    <row r="292" ht="15.75" hidden="1" customHeight="1" x14ac:dyDescent="0.2"/>
    <row r="293" ht="15.75" hidden="1" customHeight="1" x14ac:dyDescent="0.2"/>
    <row r="294" ht="15.75" hidden="1" customHeight="1" x14ac:dyDescent="0.2"/>
    <row r="295" ht="15.75" hidden="1" customHeight="1" x14ac:dyDescent="0.2"/>
    <row r="296" ht="15.75" hidden="1" customHeight="1" x14ac:dyDescent="0.2"/>
    <row r="297" ht="15.75" hidden="1" customHeight="1" x14ac:dyDescent="0.2"/>
    <row r="298" ht="15.75" hidden="1" customHeight="1" x14ac:dyDescent="0.2"/>
    <row r="299" ht="15.75" hidden="1" customHeight="1" x14ac:dyDescent="0.2"/>
    <row r="300" ht="15.75" hidden="1" customHeight="1" x14ac:dyDescent="0.2"/>
    <row r="301" ht="15.75" hidden="1" customHeight="1" x14ac:dyDescent="0.2"/>
    <row r="302" ht="15.75" hidden="1" customHeight="1" x14ac:dyDescent="0.2"/>
    <row r="303" ht="15.75" hidden="1" customHeight="1" x14ac:dyDescent="0.2"/>
    <row r="304" ht="15.75" hidden="1" customHeight="1" x14ac:dyDescent="0.2"/>
    <row r="305" ht="15.75" hidden="1" customHeight="1" x14ac:dyDescent="0.2"/>
    <row r="306" ht="15.75" hidden="1" customHeight="1" x14ac:dyDescent="0.2"/>
    <row r="307" ht="15.75" hidden="1" customHeight="1" x14ac:dyDescent="0.2"/>
    <row r="308" ht="15.75" hidden="1" customHeight="1" x14ac:dyDescent="0.2"/>
    <row r="309" ht="15.75" hidden="1" customHeight="1" x14ac:dyDescent="0.2"/>
    <row r="310" ht="15.75" hidden="1" customHeight="1" x14ac:dyDescent="0.2"/>
    <row r="311" ht="15.75" hidden="1" customHeight="1" x14ac:dyDescent="0.2"/>
    <row r="312" ht="15.75" hidden="1" customHeight="1" x14ac:dyDescent="0.2"/>
    <row r="313" ht="15.75" hidden="1" customHeight="1" x14ac:dyDescent="0.2"/>
    <row r="314" ht="15.75" hidden="1" customHeight="1" x14ac:dyDescent="0.2"/>
    <row r="315" ht="15.75" hidden="1" customHeight="1" x14ac:dyDescent="0.2"/>
    <row r="316" ht="15.75" hidden="1" customHeight="1" x14ac:dyDescent="0.2"/>
    <row r="317" ht="15.75" hidden="1" customHeight="1" x14ac:dyDescent="0.2"/>
    <row r="318" ht="15.75" hidden="1" customHeight="1" x14ac:dyDescent="0.2"/>
    <row r="319" ht="15.75" hidden="1" customHeight="1" x14ac:dyDescent="0.2"/>
    <row r="320" ht="15.75" hidden="1" customHeight="1" x14ac:dyDescent="0.2"/>
    <row r="321" ht="15.75" hidden="1" customHeight="1" x14ac:dyDescent="0.2"/>
    <row r="322" ht="15.75" hidden="1" customHeight="1" x14ac:dyDescent="0.2"/>
    <row r="323" ht="15.75" hidden="1" customHeight="1" x14ac:dyDescent="0.2"/>
    <row r="324" ht="15.75" hidden="1" customHeight="1" x14ac:dyDescent="0.2"/>
    <row r="325" ht="15.75" hidden="1" customHeight="1" x14ac:dyDescent="0.2"/>
    <row r="326" ht="15.75" hidden="1" customHeight="1" x14ac:dyDescent="0.2"/>
    <row r="327" ht="15.75" hidden="1" customHeight="1" x14ac:dyDescent="0.2"/>
    <row r="328" ht="15.75" hidden="1" customHeight="1" x14ac:dyDescent="0.2"/>
    <row r="329" ht="15.75" hidden="1" customHeight="1" x14ac:dyDescent="0.2"/>
    <row r="330" ht="15.75" hidden="1" customHeight="1" x14ac:dyDescent="0.2"/>
    <row r="331" ht="15.75" hidden="1" customHeight="1" x14ac:dyDescent="0.2"/>
    <row r="332" ht="15.75" hidden="1" customHeight="1" x14ac:dyDescent="0.2"/>
    <row r="333" ht="15.75" hidden="1" customHeight="1" x14ac:dyDescent="0.2"/>
    <row r="334" ht="15.75" hidden="1" customHeight="1" x14ac:dyDescent="0.2"/>
    <row r="335" ht="15.75" hidden="1" customHeight="1" x14ac:dyDescent="0.2"/>
    <row r="336" ht="15.75" hidden="1" customHeight="1" x14ac:dyDescent="0.2"/>
    <row r="337" ht="15.75" hidden="1" customHeight="1" x14ac:dyDescent="0.2"/>
    <row r="338" ht="15.75" hidden="1" customHeight="1" x14ac:dyDescent="0.2"/>
    <row r="339" ht="15.75" hidden="1" customHeight="1" x14ac:dyDescent="0.2"/>
    <row r="340" ht="15.75" hidden="1" customHeight="1" x14ac:dyDescent="0.2"/>
    <row r="341" ht="15.75" hidden="1" customHeight="1" x14ac:dyDescent="0.2"/>
    <row r="342" ht="15.75" hidden="1" customHeight="1" x14ac:dyDescent="0.2"/>
    <row r="343" ht="15.75" hidden="1" customHeight="1" x14ac:dyDescent="0.2"/>
    <row r="344" ht="15.75" hidden="1" customHeight="1" x14ac:dyDescent="0.2"/>
    <row r="345" ht="15.75" hidden="1" customHeight="1" x14ac:dyDescent="0.2"/>
    <row r="346" ht="15.75" hidden="1" customHeight="1" x14ac:dyDescent="0.2"/>
    <row r="347" ht="15.75" hidden="1" customHeight="1" x14ac:dyDescent="0.2"/>
    <row r="348" ht="15.75" hidden="1" customHeight="1" x14ac:dyDescent="0.2"/>
    <row r="349" ht="15.75" hidden="1" customHeight="1" x14ac:dyDescent="0.2"/>
    <row r="350" ht="15.75" hidden="1" customHeight="1" x14ac:dyDescent="0.2"/>
    <row r="351" ht="15.75" hidden="1" customHeight="1" x14ac:dyDescent="0.2"/>
    <row r="352" ht="15.75" hidden="1" customHeight="1" x14ac:dyDescent="0.2"/>
    <row r="353" ht="15.75" hidden="1" customHeight="1" x14ac:dyDescent="0.2"/>
    <row r="354" ht="15.75" hidden="1" customHeight="1" x14ac:dyDescent="0.2"/>
    <row r="355" ht="15.75" hidden="1" customHeight="1" x14ac:dyDescent="0.2"/>
    <row r="356" ht="15.75" hidden="1" customHeight="1" x14ac:dyDescent="0.2"/>
    <row r="357" ht="15.75" hidden="1" customHeight="1" x14ac:dyDescent="0.2"/>
    <row r="358" ht="15.75" hidden="1" customHeight="1" x14ac:dyDescent="0.2"/>
    <row r="359" ht="15.75" hidden="1" customHeight="1" x14ac:dyDescent="0.2"/>
    <row r="360" ht="15.75" hidden="1" customHeight="1" x14ac:dyDescent="0.2"/>
    <row r="361" ht="15.75" hidden="1" customHeight="1" x14ac:dyDescent="0.2"/>
    <row r="362" ht="15.75" hidden="1" customHeight="1" x14ac:dyDescent="0.2"/>
    <row r="363" ht="15.75" hidden="1" customHeight="1" x14ac:dyDescent="0.2"/>
    <row r="364" ht="15.75" hidden="1" customHeight="1" x14ac:dyDescent="0.2"/>
    <row r="365" ht="15.75" hidden="1" customHeight="1" x14ac:dyDescent="0.2"/>
    <row r="366" ht="15.75" hidden="1" customHeight="1" x14ac:dyDescent="0.2"/>
    <row r="367" ht="15.75" hidden="1" customHeight="1" x14ac:dyDescent="0.2"/>
    <row r="368" ht="15.75" hidden="1" customHeight="1" x14ac:dyDescent="0.2"/>
    <row r="369" ht="15.75" hidden="1" customHeight="1" x14ac:dyDescent="0.2"/>
    <row r="370" ht="15.75" hidden="1" customHeight="1" x14ac:dyDescent="0.2"/>
    <row r="371" ht="15.75" hidden="1" customHeight="1" x14ac:dyDescent="0.2"/>
    <row r="372" ht="15.75" hidden="1" customHeight="1" x14ac:dyDescent="0.2"/>
    <row r="373" ht="15.75" hidden="1" customHeight="1" x14ac:dyDescent="0.2"/>
    <row r="374" ht="15.75" hidden="1" customHeight="1" x14ac:dyDescent="0.2"/>
    <row r="375" ht="15.75" hidden="1" customHeight="1" x14ac:dyDescent="0.2"/>
    <row r="376" ht="15.75" hidden="1" customHeight="1" x14ac:dyDescent="0.2"/>
    <row r="377" ht="15.75" hidden="1" customHeight="1" x14ac:dyDescent="0.2"/>
    <row r="378" ht="15.75" hidden="1" customHeight="1" x14ac:dyDescent="0.2"/>
    <row r="379" ht="15.75" hidden="1" customHeight="1" x14ac:dyDescent="0.2"/>
    <row r="380" ht="15.75" hidden="1" customHeight="1" x14ac:dyDescent="0.2"/>
    <row r="381" ht="15.75" hidden="1" customHeight="1" x14ac:dyDescent="0.2"/>
    <row r="382" ht="15.75" hidden="1" customHeight="1" x14ac:dyDescent="0.2"/>
    <row r="383" ht="15.75" hidden="1" customHeight="1" x14ac:dyDescent="0.2"/>
    <row r="384" ht="15.75" hidden="1" customHeight="1" x14ac:dyDescent="0.2"/>
    <row r="385" ht="15.75" hidden="1" customHeight="1" x14ac:dyDescent="0.2"/>
    <row r="386" ht="15.75" hidden="1" customHeight="1" x14ac:dyDescent="0.2"/>
    <row r="387" ht="15.75" hidden="1" customHeight="1" x14ac:dyDescent="0.2"/>
    <row r="388" ht="15.75" hidden="1" customHeight="1" x14ac:dyDescent="0.2"/>
    <row r="389" ht="15.75" hidden="1" customHeight="1" x14ac:dyDescent="0.2"/>
    <row r="390" ht="15.75" hidden="1" customHeight="1" x14ac:dyDescent="0.2"/>
    <row r="391" ht="15.75" hidden="1" customHeight="1" x14ac:dyDescent="0.2"/>
    <row r="392" ht="15.75" hidden="1" customHeight="1" x14ac:dyDescent="0.2"/>
    <row r="393" ht="15.75" hidden="1" customHeight="1" x14ac:dyDescent="0.2"/>
    <row r="394" ht="15.75" hidden="1" customHeight="1" x14ac:dyDescent="0.2"/>
    <row r="395" ht="15.75" hidden="1" customHeight="1" x14ac:dyDescent="0.2"/>
    <row r="396" ht="15.75" hidden="1" customHeight="1" x14ac:dyDescent="0.2"/>
    <row r="397" ht="15.75" hidden="1" customHeight="1" x14ac:dyDescent="0.2"/>
    <row r="398" ht="15.75" hidden="1" customHeight="1" x14ac:dyDescent="0.2"/>
    <row r="399" ht="15.75" hidden="1" customHeight="1" x14ac:dyDescent="0.2"/>
    <row r="400" ht="15.75" hidden="1" customHeight="1" x14ac:dyDescent="0.2"/>
    <row r="401" ht="15.75" hidden="1" customHeight="1" x14ac:dyDescent="0.2"/>
    <row r="402" ht="15.75" hidden="1" customHeight="1" x14ac:dyDescent="0.2"/>
    <row r="403" ht="15.75" hidden="1" customHeight="1" x14ac:dyDescent="0.2"/>
    <row r="404" ht="15.75" hidden="1" customHeight="1" x14ac:dyDescent="0.2"/>
    <row r="405" ht="15.75" hidden="1" customHeight="1" x14ac:dyDescent="0.2"/>
    <row r="406" ht="15.75" hidden="1" customHeight="1" x14ac:dyDescent="0.2"/>
    <row r="407" ht="15.75" hidden="1" customHeight="1" x14ac:dyDescent="0.2"/>
    <row r="408" ht="15.75" hidden="1" customHeight="1" x14ac:dyDescent="0.2"/>
    <row r="409" ht="15.75" hidden="1" customHeight="1" x14ac:dyDescent="0.2"/>
    <row r="410" ht="15.75" hidden="1" customHeight="1" x14ac:dyDescent="0.2"/>
    <row r="411" ht="15.75" hidden="1" customHeight="1" x14ac:dyDescent="0.2"/>
    <row r="412" ht="15.75" hidden="1" customHeight="1" x14ac:dyDescent="0.2"/>
    <row r="413" ht="15.75" hidden="1" customHeight="1" x14ac:dyDescent="0.2"/>
    <row r="414" ht="15.75" hidden="1" customHeight="1" x14ac:dyDescent="0.2"/>
    <row r="415" ht="15.75" hidden="1" customHeight="1" x14ac:dyDescent="0.2"/>
    <row r="416" ht="15.75" hidden="1" customHeight="1" x14ac:dyDescent="0.2"/>
    <row r="417" ht="15.75" hidden="1" customHeight="1" x14ac:dyDescent="0.2"/>
    <row r="418" ht="15.75" hidden="1" customHeight="1" x14ac:dyDescent="0.2"/>
    <row r="419" ht="15.75" hidden="1" customHeight="1" x14ac:dyDescent="0.2"/>
    <row r="420" ht="15.75" hidden="1" customHeight="1" x14ac:dyDescent="0.2"/>
    <row r="421" ht="15.75" hidden="1" customHeight="1" x14ac:dyDescent="0.2"/>
    <row r="422" ht="15.75" hidden="1" customHeight="1" x14ac:dyDescent="0.2"/>
    <row r="423" ht="15.75" hidden="1" customHeight="1" x14ac:dyDescent="0.2"/>
    <row r="424" ht="15.75" hidden="1" customHeight="1" x14ac:dyDescent="0.2"/>
    <row r="425" ht="15.75" hidden="1" customHeight="1" x14ac:dyDescent="0.2"/>
    <row r="426" ht="15.75" hidden="1" customHeight="1" x14ac:dyDescent="0.2"/>
    <row r="427" ht="15.75" hidden="1" customHeight="1" x14ac:dyDescent="0.2"/>
    <row r="428" ht="15.75" hidden="1" customHeight="1" x14ac:dyDescent="0.2"/>
    <row r="429" ht="15.75" hidden="1" customHeight="1" x14ac:dyDescent="0.2"/>
    <row r="430" ht="15.75" hidden="1" customHeight="1" x14ac:dyDescent="0.2"/>
    <row r="431" ht="15.75" hidden="1" customHeight="1" x14ac:dyDescent="0.2"/>
    <row r="432" ht="15.75" hidden="1" customHeight="1" x14ac:dyDescent="0.2"/>
    <row r="433" ht="15.75" hidden="1" customHeight="1" x14ac:dyDescent="0.2"/>
    <row r="434" ht="15.75" hidden="1" customHeight="1" x14ac:dyDescent="0.2"/>
    <row r="435" ht="15.75" hidden="1" customHeight="1" x14ac:dyDescent="0.2"/>
    <row r="436" ht="15.75" hidden="1" customHeight="1" x14ac:dyDescent="0.2"/>
    <row r="437" ht="15.75" hidden="1" customHeight="1" x14ac:dyDescent="0.2"/>
    <row r="438" ht="15.75" hidden="1" customHeight="1" x14ac:dyDescent="0.2"/>
    <row r="439" ht="15.75" hidden="1" customHeight="1" x14ac:dyDescent="0.2"/>
    <row r="440" ht="15.75" hidden="1" customHeight="1" x14ac:dyDescent="0.2"/>
    <row r="441" ht="15.75" hidden="1" customHeight="1" x14ac:dyDescent="0.2"/>
    <row r="442" ht="15.75" hidden="1" customHeight="1" x14ac:dyDescent="0.2"/>
    <row r="443" ht="15.75" hidden="1" customHeight="1" x14ac:dyDescent="0.2"/>
    <row r="444" ht="15.75" hidden="1" customHeight="1" x14ac:dyDescent="0.2"/>
    <row r="445" ht="15.75" hidden="1" customHeight="1" x14ac:dyDescent="0.2"/>
    <row r="446" ht="15.75" hidden="1" customHeight="1" x14ac:dyDescent="0.2"/>
    <row r="447" ht="15.75" hidden="1" customHeight="1" x14ac:dyDescent="0.2"/>
    <row r="448" ht="15.75" hidden="1" customHeight="1" x14ac:dyDescent="0.2"/>
    <row r="449" ht="15.75" hidden="1" customHeight="1" x14ac:dyDescent="0.2"/>
    <row r="450" ht="15.75" hidden="1" customHeight="1" x14ac:dyDescent="0.2"/>
    <row r="451" ht="15.75" hidden="1" customHeight="1" x14ac:dyDescent="0.2"/>
    <row r="452" ht="15.75" hidden="1" customHeight="1" x14ac:dyDescent="0.2"/>
    <row r="453" ht="15.75" hidden="1" customHeight="1" x14ac:dyDescent="0.2"/>
    <row r="454" ht="15.75" hidden="1" customHeight="1" x14ac:dyDescent="0.2"/>
    <row r="455" ht="15.75" hidden="1" customHeight="1" x14ac:dyDescent="0.2"/>
    <row r="456" ht="15.75" hidden="1" customHeight="1" x14ac:dyDescent="0.2"/>
    <row r="457" ht="15.75" hidden="1" customHeight="1" x14ac:dyDescent="0.2"/>
    <row r="458" ht="15.75" hidden="1" customHeight="1" x14ac:dyDescent="0.2"/>
    <row r="459" ht="15.75" hidden="1" customHeight="1" x14ac:dyDescent="0.2"/>
    <row r="460" ht="15.75" hidden="1" customHeight="1" x14ac:dyDescent="0.2"/>
    <row r="461" ht="15.75" hidden="1" customHeight="1" x14ac:dyDescent="0.2"/>
    <row r="462" ht="15.75" hidden="1" customHeight="1" x14ac:dyDescent="0.2"/>
    <row r="463" ht="15.75" hidden="1" customHeight="1" x14ac:dyDescent="0.2"/>
    <row r="464" ht="15.75" hidden="1" customHeight="1" x14ac:dyDescent="0.2"/>
    <row r="465" ht="15.75" hidden="1" customHeight="1" x14ac:dyDescent="0.2"/>
    <row r="466" ht="15.75" hidden="1" customHeight="1" x14ac:dyDescent="0.2"/>
    <row r="467" ht="15.75" hidden="1" customHeight="1" x14ac:dyDescent="0.2"/>
    <row r="468" ht="15.75" hidden="1" customHeight="1" x14ac:dyDescent="0.2"/>
    <row r="469" ht="15.75" hidden="1" customHeight="1" x14ac:dyDescent="0.2"/>
    <row r="470" ht="15.75" hidden="1" customHeight="1" x14ac:dyDescent="0.2"/>
    <row r="471" ht="15.75" hidden="1" customHeight="1" x14ac:dyDescent="0.2"/>
    <row r="472" ht="15.75" hidden="1" customHeight="1" x14ac:dyDescent="0.2"/>
    <row r="473" ht="15.75" hidden="1" customHeight="1" x14ac:dyDescent="0.2"/>
    <row r="474" ht="15.75" hidden="1" customHeight="1" x14ac:dyDescent="0.2"/>
    <row r="475" ht="15.75" hidden="1" customHeight="1" x14ac:dyDescent="0.2"/>
    <row r="476" ht="15.75" hidden="1" customHeight="1" x14ac:dyDescent="0.2"/>
    <row r="477" ht="15.75" hidden="1" customHeight="1" x14ac:dyDescent="0.2"/>
    <row r="478" ht="15.75" hidden="1" customHeight="1" x14ac:dyDescent="0.2"/>
    <row r="479" ht="15.75" hidden="1" customHeight="1" x14ac:dyDescent="0.2"/>
    <row r="480" ht="15.75" hidden="1" customHeight="1" x14ac:dyDescent="0.2"/>
    <row r="481" ht="15.75" hidden="1" customHeight="1" x14ac:dyDescent="0.2"/>
    <row r="482" ht="15.75" hidden="1" customHeight="1" x14ac:dyDescent="0.2"/>
    <row r="483" ht="15.75" hidden="1" customHeight="1" x14ac:dyDescent="0.2"/>
    <row r="484" ht="15.75" hidden="1" customHeight="1" x14ac:dyDescent="0.2"/>
    <row r="485" ht="15.75" hidden="1" customHeight="1" x14ac:dyDescent="0.2"/>
    <row r="486" ht="15.75" hidden="1" customHeight="1" x14ac:dyDescent="0.2"/>
    <row r="487" ht="15.75" hidden="1" customHeight="1" x14ac:dyDescent="0.2"/>
    <row r="488" ht="15.75" hidden="1" customHeight="1" x14ac:dyDescent="0.2"/>
    <row r="489" ht="15.75" hidden="1" customHeight="1" x14ac:dyDescent="0.2"/>
    <row r="490" ht="15.75" hidden="1" customHeight="1" x14ac:dyDescent="0.2"/>
    <row r="491" ht="15.75" hidden="1" customHeight="1" x14ac:dyDescent="0.2"/>
    <row r="492" ht="15.75" hidden="1" customHeight="1" x14ac:dyDescent="0.2"/>
    <row r="493" ht="15.75" hidden="1" customHeight="1" x14ac:dyDescent="0.2"/>
    <row r="494" ht="15.75" hidden="1" customHeight="1" x14ac:dyDescent="0.2"/>
    <row r="495" ht="15.75" hidden="1" customHeight="1" x14ac:dyDescent="0.2"/>
    <row r="496" ht="15.75" hidden="1" customHeight="1" x14ac:dyDescent="0.2"/>
    <row r="497" ht="15.75" hidden="1" customHeight="1" x14ac:dyDescent="0.2"/>
    <row r="498" ht="15.75" hidden="1" customHeight="1" x14ac:dyDescent="0.2"/>
    <row r="499" ht="15.75" hidden="1" customHeight="1" x14ac:dyDescent="0.2"/>
    <row r="500" ht="15.75" hidden="1" customHeight="1" x14ac:dyDescent="0.2"/>
    <row r="501" ht="15.75" hidden="1" customHeight="1" x14ac:dyDescent="0.2"/>
    <row r="502" ht="15.75" hidden="1" customHeight="1" x14ac:dyDescent="0.2"/>
    <row r="503" ht="15.75" hidden="1" customHeight="1" x14ac:dyDescent="0.2"/>
    <row r="504" ht="15.75" hidden="1" customHeight="1" x14ac:dyDescent="0.2"/>
    <row r="505" ht="15.75" hidden="1" customHeight="1" x14ac:dyDescent="0.2"/>
    <row r="506" ht="15.75" hidden="1" customHeight="1" x14ac:dyDescent="0.2"/>
    <row r="507" ht="15.75" hidden="1" customHeight="1" x14ac:dyDescent="0.2"/>
    <row r="508" ht="15.75" hidden="1" customHeight="1" x14ac:dyDescent="0.2"/>
    <row r="509" ht="15.75" hidden="1" customHeight="1" x14ac:dyDescent="0.2"/>
    <row r="510" ht="15.75" hidden="1" customHeight="1" x14ac:dyDescent="0.2"/>
    <row r="511" ht="15.75" hidden="1" customHeight="1" x14ac:dyDescent="0.2"/>
    <row r="512" ht="15.75" hidden="1" customHeight="1" x14ac:dyDescent="0.2"/>
    <row r="513" ht="15.75" hidden="1" customHeight="1" x14ac:dyDescent="0.2"/>
    <row r="514" ht="15.75" hidden="1" customHeight="1" x14ac:dyDescent="0.2"/>
    <row r="515" ht="15.75" hidden="1" customHeight="1" x14ac:dyDescent="0.2"/>
    <row r="516" ht="15.75" hidden="1" customHeight="1" x14ac:dyDescent="0.2"/>
    <row r="517" ht="15.75" hidden="1" customHeight="1" x14ac:dyDescent="0.2"/>
    <row r="518" ht="15.75" hidden="1" customHeight="1" x14ac:dyDescent="0.2"/>
    <row r="519" ht="15.75" hidden="1" customHeight="1" x14ac:dyDescent="0.2"/>
    <row r="520" ht="15.75" hidden="1" customHeight="1" x14ac:dyDescent="0.2"/>
    <row r="521" ht="15.75" hidden="1" customHeight="1" x14ac:dyDescent="0.2"/>
    <row r="522" ht="15.75" hidden="1" customHeight="1" x14ac:dyDescent="0.2"/>
    <row r="523" ht="15.75" hidden="1" customHeight="1" x14ac:dyDescent="0.2"/>
    <row r="524" ht="15.75" hidden="1" customHeight="1" x14ac:dyDescent="0.2"/>
    <row r="525" ht="15.75" hidden="1" customHeight="1" x14ac:dyDescent="0.2"/>
    <row r="526" ht="15.75" hidden="1" customHeight="1" x14ac:dyDescent="0.2"/>
    <row r="527" ht="15.75" hidden="1" customHeight="1" x14ac:dyDescent="0.2"/>
    <row r="528" ht="15.75" hidden="1" customHeight="1" x14ac:dyDescent="0.2"/>
    <row r="529" ht="15.75" hidden="1" customHeight="1" x14ac:dyDescent="0.2"/>
    <row r="530" ht="15.75" hidden="1" customHeight="1" x14ac:dyDescent="0.2"/>
    <row r="531" ht="15.75" hidden="1" customHeight="1" x14ac:dyDescent="0.2"/>
    <row r="532" ht="15.75" hidden="1" customHeight="1" x14ac:dyDescent="0.2"/>
    <row r="533" ht="15.75" hidden="1" customHeight="1" x14ac:dyDescent="0.2"/>
    <row r="534" ht="15.75" hidden="1" customHeight="1" x14ac:dyDescent="0.2"/>
    <row r="535" ht="15.75" hidden="1" customHeight="1" x14ac:dyDescent="0.2"/>
    <row r="536" ht="15.75" hidden="1" customHeight="1" x14ac:dyDescent="0.2"/>
    <row r="537" ht="15.75" hidden="1" customHeight="1" x14ac:dyDescent="0.2"/>
    <row r="538" ht="15.75" hidden="1" customHeight="1" x14ac:dyDescent="0.2"/>
    <row r="539" ht="15.75" hidden="1" customHeight="1" x14ac:dyDescent="0.2"/>
    <row r="540" ht="15.75" hidden="1" customHeight="1" x14ac:dyDescent="0.2"/>
    <row r="541" ht="15.75" hidden="1" customHeight="1" x14ac:dyDescent="0.2"/>
    <row r="542" ht="15.75" hidden="1" customHeight="1" x14ac:dyDescent="0.2"/>
    <row r="543" ht="15.75" hidden="1" customHeight="1" x14ac:dyDescent="0.2"/>
    <row r="544" ht="15.75" hidden="1" customHeight="1" x14ac:dyDescent="0.2"/>
    <row r="545" ht="15.75" hidden="1" customHeight="1" x14ac:dyDescent="0.2"/>
    <row r="546" ht="15.75" hidden="1" customHeight="1" x14ac:dyDescent="0.2"/>
    <row r="547" ht="15.75" hidden="1" customHeight="1" x14ac:dyDescent="0.2"/>
    <row r="548" ht="15.75" hidden="1" customHeight="1" x14ac:dyDescent="0.2"/>
    <row r="549" ht="15.75" hidden="1" customHeight="1" x14ac:dyDescent="0.2"/>
    <row r="550" ht="15.75" hidden="1" customHeight="1" x14ac:dyDescent="0.2"/>
    <row r="551" ht="15.75" hidden="1" customHeight="1" x14ac:dyDescent="0.2"/>
    <row r="552" ht="15.75" hidden="1" customHeight="1" x14ac:dyDescent="0.2"/>
    <row r="553" ht="15.75" hidden="1" customHeight="1" x14ac:dyDescent="0.2"/>
    <row r="554" ht="15.75" hidden="1" customHeight="1" x14ac:dyDescent="0.2"/>
    <row r="555" ht="15.75" hidden="1" customHeight="1" x14ac:dyDescent="0.2"/>
    <row r="556" ht="15.75" hidden="1" customHeight="1" x14ac:dyDescent="0.2"/>
    <row r="557" ht="15.75" hidden="1" customHeight="1" x14ac:dyDescent="0.2"/>
    <row r="558" ht="15.75" hidden="1" customHeight="1" x14ac:dyDescent="0.2"/>
    <row r="559" ht="15.75" hidden="1" customHeight="1" x14ac:dyDescent="0.2"/>
    <row r="560" ht="15.75" hidden="1" customHeight="1" x14ac:dyDescent="0.2"/>
    <row r="561" ht="15.75" hidden="1" customHeight="1" x14ac:dyDescent="0.2"/>
    <row r="562" ht="15.75" hidden="1" customHeight="1" x14ac:dyDescent="0.2"/>
    <row r="563" ht="15.75" hidden="1" customHeight="1" x14ac:dyDescent="0.2"/>
    <row r="564" ht="15.75" hidden="1" customHeight="1" x14ac:dyDescent="0.2"/>
    <row r="565" ht="15.75" hidden="1" customHeight="1" x14ac:dyDescent="0.2"/>
    <row r="566" ht="15.75" hidden="1" customHeight="1" x14ac:dyDescent="0.2"/>
    <row r="567" ht="15.75" hidden="1" customHeight="1" x14ac:dyDescent="0.2"/>
    <row r="568" ht="15.75" hidden="1" customHeight="1" x14ac:dyDescent="0.2"/>
    <row r="569" ht="15.75" hidden="1" customHeight="1" x14ac:dyDescent="0.2"/>
    <row r="570" ht="15.75" hidden="1" customHeight="1" x14ac:dyDescent="0.2"/>
    <row r="571" ht="15.75" hidden="1" customHeight="1" x14ac:dyDescent="0.2"/>
    <row r="572" ht="15.75" hidden="1" customHeight="1" x14ac:dyDescent="0.2"/>
    <row r="573" ht="15.75" hidden="1" customHeight="1" x14ac:dyDescent="0.2"/>
    <row r="574" ht="15.75" hidden="1" customHeight="1" x14ac:dyDescent="0.2"/>
    <row r="575" ht="15.75" hidden="1" customHeight="1" x14ac:dyDescent="0.2"/>
    <row r="576" ht="15.75" hidden="1" customHeight="1" x14ac:dyDescent="0.2"/>
    <row r="577" ht="15.75" hidden="1" customHeight="1" x14ac:dyDescent="0.2"/>
    <row r="578" ht="15.75" hidden="1" customHeight="1" x14ac:dyDescent="0.2"/>
    <row r="579" ht="15.75" hidden="1" customHeight="1" x14ac:dyDescent="0.2"/>
    <row r="580" ht="15.75" hidden="1" customHeight="1" x14ac:dyDescent="0.2"/>
    <row r="581" ht="15.75" hidden="1" customHeight="1" x14ac:dyDescent="0.2"/>
    <row r="582" ht="15.75" hidden="1" customHeight="1" x14ac:dyDescent="0.2"/>
    <row r="583" ht="15.75" hidden="1" customHeight="1" x14ac:dyDescent="0.2"/>
    <row r="584" ht="15.75" hidden="1" customHeight="1" x14ac:dyDescent="0.2"/>
    <row r="585" ht="15.75" hidden="1" customHeight="1" x14ac:dyDescent="0.2"/>
    <row r="586" ht="15.75" hidden="1" customHeight="1" x14ac:dyDescent="0.2"/>
    <row r="587" ht="15.75" hidden="1" customHeight="1" x14ac:dyDescent="0.2"/>
    <row r="588" ht="15.75" hidden="1" customHeight="1" x14ac:dyDescent="0.2"/>
    <row r="589" ht="15.75" hidden="1" customHeight="1" x14ac:dyDescent="0.2"/>
    <row r="590" ht="15.75" hidden="1" customHeight="1" x14ac:dyDescent="0.2"/>
    <row r="591" ht="15.75" hidden="1" customHeight="1" x14ac:dyDescent="0.2"/>
    <row r="592" ht="15.75" hidden="1" customHeight="1" x14ac:dyDescent="0.2"/>
    <row r="593" ht="15.75" hidden="1" customHeight="1" x14ac:dyDescent="0.2"/>
    <row r="594" ht="15.75" hidden="1" customHeight="1" x14ac:dyDescent="0.2"/>
    <row r="595" ht="15.75" hidden="1" customHeight="1" x14ac:dyDescent="0.2"/>
    <row r="596" ht="15.75" hidden="1" customHeight="1" x14ac:dyDescent="0.2"/>
    <row r="597" ht="15.75" hidden="1" customHeight="1" x14ac:dyDescent="0.2"/>
    <row r="598" ht="15.75" hidden="1" customHeight="1" x14ac:dyDescent="0.2"/>
    <row r="599" ht="15.75" hidden="1" customHeight="1" x14ac:dyDescent="0.2"/>
    <row r="600" ht="15.75" hidden="1" customHeight="1" x14ac:dyDescent="0.2"/>
    <row r="601" ht="15.75" hidden="1" customHeight="1" x14ac:dyDescent="0.2"/>
    <row r="602" ht="15.75" hidden="1" customHeight="1" x14ac:dyDescent="0.2"/>
    <row r="603" ht="15.75" hidden="1" customHeight="1" x14ac:dyDescent="0.2"/>
    <row r="604" ht="15.75" hidden="1" customHeight="1" x14ac:dyDescent="0.2"/>
    <row r="605" ht="15.75" hidden="1" customHeight="1" x14ac:dyDescent="0.2"/>
    <row r="606" ht="15.75" hidden="1" customHeight="1" x14ac:dyDescent="0.2"/>
    <row r="607" ht="15.75" hidden="1" customHeight="1" x14ac:dyDescent="0.2"/>
    <row r="608" ht="15.75" hidden="1" customHeight="1" x14ac:dyDescent="0.2"/>
    <row r="609" ht="15.75" hidden="1" customHeight="1" x14ac:dyDescent="0.2"/>
    <row r="610" ht="15.75" hidden="1" customHeight="1" x14ac:dyDescent="0.2"/>
    <row r="611" ht="15.75" hidden="1" customHeight="1" x14ac:dyDescent="0.2"/>
    <row r="612" ht="15.75" hidden="1" customHeight="1" x14ac:dyDescent="0.2"/>
    <row r="613" ht="15.75" hidden="1" customHeight="1" x14ac:dyDescent="0.2"/>
    <row r="614" ht="15.75" hidden="1" customHeight="1" x14ac:dyDescent="0.2"/>
    <row r="615" ht="15.75" hidden="1" customHeight="1" x14ac:dyDescent="0.2"/>
    <row r="616" ht="15.75" hidden="1" customHeight="1" x14ac:dyDescent="0.2"/>
    <row r="617" ht="15.75" hidden="1" customHeight="1" x14ac:dyDescent="0.2"/>
    <row r="618" ht="15.75" hidden="1" customHeight="1" x14ac:dyDescent="0.2"/>
    <row r="619" ht="15.75" hidden="1" customHeight="1" x14ac:dyDescent="0.2"/>
    <row r="620" ht="15.75" hidden="1" customHeight="1" x14ac:dyDescent="0.2"/>
    <row r="621" ht="15.75" hidden="1" customHeight="1" x14ac:dyDescent="0.2"/>
    <row r="622" ht="15.75" hidden="1" customHeight="1" x14ac:dyDescent="0.2"/>
    <row r="623" ht="15.75" hidden="1" customHeight="1" x14ac:dyDescent="0.2"/>
    <row r="624" ht="15.75" hidden="1" customHeight="1" x14ac:dyDescent="0.2"/>
    <row r="625" ht="15.75" hidden="1" customHeight="1" x14ac:dyDescent="0.2"/>
    <row r="626" ht="15.75" hidden="1" customHeight="1" x14ac:dyDescent="0.2"/>
    <row r="627" ht="15.75" hidden="1" customHeight="1" x14ac:dyDescent="0.2"/>
    <row r="628" ht="15.75" hidden="1" customHeight="1" x14ac:dyDescent="0.2"/>
    <row r="629" ht="15.75" hidden="1" customHeight="1" x14ac:dyDescent="0.2"/>
    <row r="630" ht="15.75" hidden="1" customHeight="1" x14ac:dyDescent="0.2"/>
    <row r="631" ht="15.75" hidden="1" customHeight="1" x14ac:dyDescent="0.2"/>
    <row r="632" ht="15.75" hidden="1" customHeight="1" x14ac:dyDescent="0.2"/>
    <row r="633" ht="15.75" hidden="1" customHeight="1" x14ac:dyDescent="0.2"/>
    <row r="634" ht="15.75" hidden="1" customHeight="1" x14ac:dyDescent="0.2"/>
    <row r="635" ht="15.75" hidden="1" customHeight="1" x14ac:dyDescent="0.2"/>
    <row r="636" ht="15.75" hidden="1" customHeight="1" x14ac:dyDescent="0.2"/>
    <row r="637" ht="15.75" hidden="1" customHeight="1" x14ac:dyDescent="0.2"/>
    <row r="638" ht="15.75" hidden="1" customHeight="1" x14ac:dyDescent="0.2"/>
    <row r="639" ht="15.75" hidden="1" customHeight="1" x14ac:dyDescent="0.2"/>
    <row r="640" ht="15.75" hidden="1" customHeight="1" x14ac:dyDescent="0.2"/>
    <row r="641" ht="15.75" hidden="1" customHeight="1" x14ac:dyDescent="0.2"/>
    <row r="642" ht="15.75" hidden="1" customHeight="1" x14ac:dyDescent="0.2"/>
    <row r="643" ht="15.75" hidden="1" customHeight="1" x14ac:dyDescent="0.2"/>
    <row r="644" ht="15.75" hidden="1" customHeight="1" x14ac:dyDescent="0.2"/>
    <row r="645" ht="15.75" hidden="1" customHeight="1" x14ac:dyDescent="0.2"/>
    <row r="646" ht="15.75" hidden="1" customHeight="1" x14ac:dyDescent="0.2"/>
    <row r="647" ht="15.75" hidden="1" customHeight="1" x14ac:dyDescent="0.2"/>
    <row r="648" ht="15.75" hidden="1" customHeight="1" x14ac:dyDescent="0.2"/>
    <row r="649" ht="15.75" hidden="1" customHeight="1" x14ac:dyDescent="0.2"/>
    <row r="650" ht="15.75" hidden="1" customHeight="1" x14ac:dyDescent="0.2"/>
    <row r="651" ht="15.75" hidden="1" customHeight="1" x14ac:dyDescent="0.2"/>
    <row r="652" ht="15.75" hidden="1" customHeight="1" x14ac:dyDescent="0.2"/>
    <row r="653" ht="15.75" hidden="1" customHeight="1" x14ac:dyDescent="0.2"/>
    <row r="654" ht="15.75" hidden="1" customHeight="1" x14ac:dyDescent="0.2"/>
    <row r="655" ht="15.75" hidden="1" customHeight="1" x14ac:dyDescent="0.2"/>
    <row r="656" ht="15.75" hidden="1" customHeight="1" x14ac:dyDescent="0.2"/>
    <row r="657" ht="15.75" hidden="1" customHeight="1" x14ac:dyDescent="0.2"/>
    <row r="658" ht="15.75" hidden="1" customHeight="1" x14ac:dyDescent="0.2"/>
    <row r="659" ht="15.75" hidden="1" customHeight="1" x14ac:dyDescent="0.2"/>
    <row r="660" ht="15.75" hidden="1" customHeight="1" x14ac:dyDescent="0.2"/>
    <row r="661" ht="15.75" hidden="1" customHeight="1" x14ac:dyDescent="0.2"/>
    <row r="662" ht="15.75" hidden="1" customHeight="1" x14ac:dyDescent="0.2"/>
    <row r="663" ht="15.75" hidden="1" customHeight="1" x14ac:dyDescent="0.2"/>
    <row r="664" ht="15.75" hidden="1" customHeight="1" x14ac:dyDescent="0.2"/>
    <row r="665" ht="15.75" hidden="1" customHeight="1" x14ac:dyDescent="0.2"/>
    <row r="666" ht="15.75" hidden="1" customHeight="1" x14ac:dyDescent="0.2"/>
    <row r="667" ht="15.75" hidden="1" customHeight="1" x14ac:dyDescent="0.2"/>
    <row r="668" ht="15.75" hidden="1" customHeight="1" x14ac:dyDescent="0.2"/>
    <row r="669" ht="15.75" hidden="1" customHeight="1" x14ac:dyDescent="0.2"/>
    <row r="670" ht="15.75" hidden="1" customHeight="1" x14ac:dyDescent="0.2"/>
    <row r="671" ht="15.75" hidden="1" customHeight="1" x14ac:dyDescent="0.2"/>
    <row r="672" ht="15.75" hidden="1" customHeight="1" x14ac:dyDescent="0.2"/>
    <row r="673" ht="15.75" hidden="1" customHeight="1" x14ac:dyDescent="0.2"/>
    <row r="674" ht="15.75" hidden="1" customHeight="1" x14ac:dyDescent="0.2"/>
    <row r="675" ht="15.75" hidden="1" customHeight="1" x14ac:dyDescent="0.2"/>
    <row r="676" ht="15.75" hidden="1" customHeight="1" x14ac:dyDescent="0.2"/>
    <row r="677" ht="15.75" hidden="1" customHeight="1" x14ac:dyDescent="0.2"/>
    <row r="678" ht="15.75" hidden="1" customHeight="1" x14ac:dyDescent="0.2"/>
    <row r="679" ht="15.75" hidden="1" customHeight="1" x14ac:dyDescent="0.2"/>
    <row r="680" ht="15.75" hidden="1" customHeight="1" x14ac:dyDescent="0.2"/>
    <row r="681" ht="15.75" hidden="1" customHeight="1" x14ac:dyDescent="0.2"/>
    <row r="682" ht="15.75" hidden="1" customHeight="1" x14ac:dyDescent="0.2"/>
    <row r="683" ht="15.75" hidden="1" customHeight="1" x14ac:dyDescent="0.2"/>
    <row r="684" ht="15.75" hidden="1" customHeight="1" x14ac:dyDescent="0.2"/>
    <row r="685" ht="15.75" hidden="1" customHeight="1" x14ac:dyDescent="0.2"/>
    <row r="686" ht="15.75" hidden="1" customHeight="1" x14ac:dyDescent="0.2"/>
    <row r="687" ht="15.75" hidden="1" customHeight="1" x14ac:dyDescent="0.2"/>
    <row r="688" ht="15.75" hidden="1" customHeight="1" x14ac:dyDescent="0.2"/>
    <row r="689" ht="15.75" hidden="1" customHeight="1" x14ac:dyDescent="0.2"/>
    <row r="690" ht="15.75" hidden="1" customHeight="1" x14ac:dyDescent="0.2"/>
    <row r="691" ht="15.75" hidden="1" customHeight="1" x14ac:dyDescent="0.2"/>
    <row r="692" ht="15.75" hidden="1" customHeight="1" x14ac:dyDescent="0.2"/>
    <row r="693" ht="15.75" hidden="1" customHeight="1" x14ac:dyDescent="0.2"/>
    <row r="694" ht="15.75" hidden="1" customHeight="1" x14ac:dyDescent="0.2"/>
    <row r="695" ht="15.75" hidden="1" customHeight="1" x14ac:dyDescent="0.2"/>
    <row r="696" ht="15.75" hidden="1" customHeight="1" x14ac:dyDescent="0.2"/>
    <row r="697" ht="15.75" hidden="1" customHeight="1" x14ac:dyDescent="0.2"/>
    <row r="698" ht="15.75" hidden="1" customHeight="1" x14ac:dyDescent="0.2"/>
    <row r="699" ht="15.75" hidden="1" customHeight="1" x14ac:dyDescent="0.2"/>
    <row r="700" ht="15.75" hidden="1" customHeight="1" x14ac:dyDescent="0.2"/>
    <row r="701" ht="15.75" hidden="1" customHeight="1" x14ac:dyDescent="0.2"/>
    <row r="702" ht="15.75" hidden="1" customHeight="1" x14ac:dyDescent="0.2"/>
    <row r="703" ht="15.75" hidden="1" customHeight="1" x14ac:dyDescent="0.2"/>
    <row r="704" ht="15.75" hidden="1" customHeight="1" x14ac:dyDescent="0.2"/>
    <row r="705" ht="15.75" hidden="1" customHeight="1" x14ac:dyDescent="0.2"/>
    <row r="706" ht="15.75" hidden="1" customHeight="1" x14ac:dyDescent="0.2"/>
    <row r="707" ht="15.75" hidden="1" customHeight="1" x14ac:dyDescent="0.2"/>
    <row r="708" ht="15.75" hidden="1" customHeight="1" x14ac:dyDescent="0.2"/>
    <row r="709" ht="15.75" hidden="1" customHeight="1" x14ac:dyDescent="0.2"/>
    <row r="710" ht="15.75" hidden="1" customHeight="1" x14ac:dyDescent="0.2"/>
    <row r="711" ht="15.75" hidden="1" customHeight="1" x14ac:dyDescent="0.2"/>
    <row r="712" ht="15.75" hidden="1" customHeight="1" x14ac:dyDescent="0.2"/>
    <row r="713" ht="15.75" hidden="1" customHeight="1" x14ac:dyDescent="0.2"/>
    <row r="714" ht="15.75" hidden="1" customHeight="1" x14ac:dyDescent="0.2"/>
    <row r="715" ht="15.75" hidden="1" customHeight="1" x14ac:dyDescent="0.2"/>
    <row r="716" ht="15.75" hidden="1" customHeight="1" x14ac:dyDescent="0.2"/>
    <row r="717" ht="15.75" hidden="1" customHeight="1" x14ac:dyDescent="0.2"/>
    <row r="718" ht="15.75" hidden="1" customHeight="1" x14ac:dyDescent="0.2"/>
    <row r="719" ht="15.75" hidden="1" customHeight="1" x14ac:dyDescent="0.2"/>
    <row r="720" ht="15.75" hidden="1" customHeight="1" x14ac:dyDescent="0.2"/>
    <row r="721" ht="15.75" hidden="1" customHeight="1" x14ac:dyDescent="0.2"/>
    <row r="722" ht="15.75" hidden="1" customHeight="1" x14ac:dyDescent="0.2"/>
    <row r="723" ht="15.75" hidden="1" customHeight="1" x14ac:dyDescent="0.2"/>
    <row r="724" ht="15.75" hidden="1" customHeight="1" x14ac:dyDescent="0.2"/>
    <row r="725" ht="15.75" hidden="1" customHeight="1" x14ac:dyDescent="0.2"/>
    <row r="726" ht="15.75" hidden="1" customHeight="1" x14ac:dyDescent="0.2"/>
    <row r="727" ht="15.75" hidden="1" customHeight="1" x14ac:dyDescent="0.2"/>
    <row r="728" ht="15.75" hidden="1" customHeight="1" x14ac:dyDescent="0.2"/>
    <row r="729" ht="15.75" hidden="1" customHeight="1" x14ac:dyDescent="0.2"/>
    <row r="730" ht="15.75" hidden="1" customHeight="1" x14ac:dyDescent="0.2"/>
    <row r="731" ht="15.75" hidden="1" customHeight="1" x14ac:dyDescent="0.2"/>
    <row r="732" ht="15.75" hidden="1" customHeight="1" x14ac:dyDescent="0.2"/>
    <row r="733" ht="15.75" hidden="1" customHeight="1" x14ac:dyDescent="0.2"/>
    <row r="734" ht="15.75" hidden="1" customHeight="1" x14ac:dyDescent="0.2"/>
    <row r="735" ht="15.75" hidden="1" customHeight="1" x14ac:dyDescent="0.2"/>
    <row r="736" ht="15.75" hidden="1" customHeight="1" x14ac:dyDescent="0.2"/>
    <row r="737" ht="15.75" hidden="1" customHeight="1" x14ac:dyDescent="0.2"/>
    <row r="738" ht="15.75" hidden="1" customHeight="1" x14ac:dyDescent="0.2"/>
    <row r="739" ht="15.75" hidden="1" customHeight="1" x14ac:dyDescent="0.2"/>
    <row r="740" ht="15.75" hidden="1" customHeight="1" x14ac:dyDescent="0.2"/>
    <row r="741" ht="15.75" hidden="1" customHeight="1" x14ac:dyDescent="0.2"/>
    <row r="742" ht="15.75" hidden="1" customHeight="1" x14ac:dyDescent="0.2"/>
    <row r="743" ht="15.75" hidden="1" customHeight="1" x14ac:dyDescent="0.2"/>
    <row r="744" ht="15.75" hidden="1" customHeight="1" x14ac:dyDescent="0.2"/>
    <row r="745" ht="15.75" hidden="1" customHeight="1" x14ac:dyDescent="0.2"/>
    <row r="746" ht="15.75" hidden="1" customHeight="1" x14ac:dyDescent="0.2"/>
    <row r="747" ht="15.75" hidden="1" customHeight="1" x14ac:dyDescent="0.2"/>
    <row r="748" ht="15.75" hidden="1" customHeight="1" x14ac:dyDescent="0.2"/>
    <row r="749" ht="15.75" hidden="1" customHeight="1" x14ac:dyDescent="0.2"/>
    <row r="750" ht="15.75" hidden="1" customHeight="1" x14ac:dyDescent="0.2"/>
    <row r="751" ht="15.75" hidden="1" customHeight="1" x14ac:dyDescent="0.2"/>
    <row r="752" ht="15.75" hidden="1" customHeight="1" x14ac:dyDescent="0.2"/>
    <row r="753" ht="15.75" hidden="1" customHeight="1" x14ac:dyDescent="0.2"/>
    <row r="754" ht="15.75" hidden="1" customHeight="1" x14ac:dyDescent="0.2"/>
    <row r="755" ht="15.75" hidden="1" customHeight="1" x14ac:dyDescent="0.2"/>
    <row r="756" ht="15.75" hidden="1" customHeight="1" x14ac:dyDescent="0.2"/>
    <row r="757" ht="15.75" hidden="1" customHeight="1" x14ac:dyDescent="0.2"/>
    <row r="758" ht="15.75" hidden="1" customHeight="1" x14ac:dyDescent="0.2"/>
    <row r="759" ht="15.75" hidden="1" customHeight="1" x14ac:dyDescent="0.2"/>
    <row r="760" ht="15.75" hidden="1" customHeight="1" x14ac:dyDescent="0.2"/>
    <row r="761" ht="15.75" hidden="1" customHeight="1" x14ac:dyDescent="0.2"/>
    <row r="762" ht="15.75" hidden="1" customHeight="1" x14ac:dyDescent="0.2"/>
    <row r="763" ht="15.75" hidden="1" customHeight="1" x14ac:dyDescent="0.2"/>
    <row r="764" ht="15.75" hidden="1" customHeight="1" x14ac:dyDescent="0.2"/>
    <row r="765" ht="15.75" hidden="1" customHeight="1" x14ac:dyDescent="0.2"/>
    <row r="766" ht="15.75" hidden="1" customHeight="1" x14ac:dyDescent="0.2"/>
    <row r="767" ht="15.75" hidden="1" customHeight="1" x14ac:dyDescent="0.2"/>
    <row r="768" ht="15.75" hidden="1" customHeight="1" x14ac:dyDescent="0.2"/>
    <row r="769" ht="15.75" hidden="1" customHeight="1" x14ac:dyDescent="0.2"/>
    <row r="770" ht="15.75" hidden="1" customHeight="1" x14ac:dyDescent="0.2"/>
    <row r="771" ht="15.75" hidden="1" customHeight="1" x14ac:dyDescent="0.2"/>
    <row r="772" ht="15.75" hidden="1" customHeight="1" x14ac:dyDescent="0.2"/>
    <row r="773" ht="15.75" hidden="1" customHeight="1" x14ac:dyDescent="0.2"/>
    <row r="774" ht="15.75" hidden="1" customHeight="1" x14ac:dyDescent="0.2"/>
    <row r="775" ht="15.75" hidden="1" customHeight="1" x14ac:dyDescent="0.2"/>
    <row r="776" ht="15.75" hidden="1" customHeight="1" x14ac:dyDescent="0.2"/>
    <row r="777" ht="15.75" hidden="1" customHeight="1" x14ac:dyDescent="0.2"/>
    <row r="778" ht="15.75" hidden="1" customHeight="1" x14ac:dyDescent="0.2"/>
    <row r="779" ht="15.75" hidden="1" customHeight="1" x14ac:dyDescent="0.2"/>
    <row r="780" ht="15.75" hidden="1" customHeight="1" x14ac:dyDescent="0.2"/>
    <row r="781" ht="15.75" hidden="1" customHeight="1" x14ac:dyDescent="0.2"/>
    <row r="782" ht="15.75" hidden="1" customHeight="1" x14ac:dyDescent="0.2"/>
    <row r="783" ht="15.75" hidden="1" customHeight="1" x14ac:dyDescent="0.2"/>
    <row r="784" ht="15.75" hidden="1" customHeight="1" x14ac:dyDescent="0.2"/>
    <row r="785" ht="15.75" hidden="1" customHeight="1" x14ac:dyDescent="0.2"/>
    <row r="786" ht="15.75" hidden="1" customHeight="1" x14ac:dyDescent="0.2"/>
    <row r="787" ht="15.75" hidden="1" customHeight="1" x14ac:dyDescent="0.2"/>
    <row r="788" ht="15.75" hidden="1" customHeight="1" x14ac:dyDescent="0.2"/>
    <row r="789" ht="15.75" hidden="1" customHeight="1" x14ac:dyDescent="0.2"/>
    <row r="790" ht="15.75" hidden="1" customHeight="1" x14ac:dyDescent="0.2"/>
    <row r="791" ht="15.75" hidden="1" customHeight="1" x14ac:dyDescent="0.2"/>
    <row r="792" ht="15.75" hidden="1" customHeight="1" x14ac:dyDescent="0.2"/>
    <row r="793" ht="15.75" hidden="1" customHeight="1" x14ac:dyDescent="0.2"/>
    <row r="794" ht="15.75" hidden="1" customHeight="1" x14ac:dyDescent="0.2"/>
    <row r="795" ht="15.75" hidden="1" customHeight="1" x14ac:dyDescent="0.2"/>
    <row r="796" ht="15.75" hidden="1" customHeight="1" x14ac:dyDescent="0.2"/>
    <row r="797" ht="15.75" hidden="1" customHeight="1" x14ac:dyDescent="0.2"/>
    <row r="798" ht="15.75" hidden="1" customHeight="1" x14ac:dyDescent="0.2"/>
    <row r="799" ht="15.75" hidden="1" customHeight="1" x14ac:dyDescent="0.2"/>
    <row r="800" ht="15.75" hidden="1" customHeight="1" x14ac:dyDescent="0.2"/>
    <row r="801" ht="15.75" hidden="1" customHeight="1" x14ac:dyDescent="0.2"/>
    <row r="802" ht="15.75" hidden="1" customHeight="1" x14ac:dyDescent="0.2"/>
    <row r="803" ht="15.75" hidden="1" customHeight="1" x14ac:dyDescent="0.2"/>
    <row r="804" ht="15.75" hidden="1" customHeight="1" x14ac:dyDescent="0.2"/>
    <row r="805" ht="15.75" hidden="1" customHeight="1" x14ac:dyDescent="0.2"/>
    <row r="806" ht="15.75" hidden="1" customHeight="1" x14ac:dyDescent="0.2"/>
    <row r="807" ht="15.75" hidden="1" customHeight="1" x14ac:dyDescent="0.2"/>
    <row r="808" ht="15.75" hidden="1" customHeight="1" x14ac:dyDescent="0.2"/>
    <row r="809" ht="15.75" hidden="1" customHeight="1" x14ac:dyDescent="0.2"/>
    <row r="810" ht="15.75" hidden="1" customHeight="1" x14ac:dyDescent="0.2"/>
    <row r="811" ht="15.75" hidden="1" customHeight="1" x14ac:dyDescent="0.2"/>
    <row r="812" ht="15.75" hidden="1" customHeight="1" x14ac:dyDescent="0.2"/>
    <row r="813" ht="15.75" hidden="1" customHeight="1" x14ac:dyDescent="0.2"/>
    <row r="814" ht="15.75" hidden="1" customHeight="1" x14ac:dyDescent="0.2"/>
    <row r="815" ht="15.75" hidden="1" customHeight="1" x14ac:dyDescent="0.2"/>
    <row r="816" ht="15.75" hidden="1" customHeight="1" x14ac:dyDescent="0.2"/>
    <row r="817" ht="15.75" hidden="1" customHeight="1" x14ac:dyDescent="0.2"/>
    <row r="818" ht="15.75" hidden="1" customHeight="1" x14ac:dyDescent="0.2"/>
    <row r="819" ht="15.75" hidden="1" customHeight="1" x14ac:dyDescent="0.2"/>
    <row r="820" ht="15.75" hidden="1" customHeight="1" x14ac:dyDescent="0.2"/>
    <row r="821" ht="15.75" hidden="1" customHeight="1" x14ac:dyDescent="0.2"/>
    <row r="822" ht="15.75" hidden="1" customHeight="1" x14ac:dyDescent="0.2"/>
    <row r="823" ht="15.75" hidden="1" customHeight="1" x14ac:dyDescent="0.2"/>
    <row r="824" ht="15.75" hidden="1" customHeight="1" x14ac:dyDescent="0.2"/>
    <row r="825" ht="15.75" hidden="1" customHeight="1" x14ac:dyDescent="0.2"/>
    <row r="826" ht="15.75" hidden="1" customHeight="1" x14ac:dyDescent="0.2"/>
    <row r="827" ht="15.75" hidden="1" customHeight="1" x14ac:dyDescent="0.2"/>
    <row r="828" ht="15.75" hidden="1" customHeight="1" x14ac:dyDescent="0.2"/>
    <row r="829" ht="15.75" hidden="1" customHeight="1" x14ac:dyDescent="0.2"/>
    <row r="830" ht="15.75" hidden="1" customHeight="1" x14ac:dyDescent="0.2"/>
    <row r="831" ht="15.75" hidden="1" customHeight="1" x14ac:dyDescent="0.2"/>
    <row r="832" ht="15.75" hidden="1" customHeight="1" x14ac:dyDescent="0.2"/>
    <row r="833" ht="15.75" hidden="1" customHeight="1" x14ac:dyDescent="0.2"/>
    <row r="834" ht="15.75" hidden="1" customHeight="1" x14ac:dyDescent="0.2"/>
    <row r="835" ht="15.75" hidden="1" customHeight="1" x14ac:dyDescent="0.2"/>
    <row r="836" ht="15.75" hidden="1" customHeight="1" x14ac:dyDescent="0.2"/>
    <row r="837" ht="15.75" hidden="1" customHeight="1" x14ac:dyDescent="0.2"/>
    <row r="838" ht="15.75" hidden="1" customHeight="1" x14ac:dyDescent="0.2"/>
    <row r="839" ht="15.75" hidden="1" customHeight="1" x14ac:dyDescent="0.2"/>
    <row r="840" ht="15.75" hidden="1" customHeight="1" x14ac:dyDescent="0.2"/>
    <row r="841" ht="15.75" hidden="1" customHeight="1" x14ac:dyDescent="0.2"/>
    <row r="842" ht="15.75" hidden="1" customHeight="1" x14ac:dyDescent="0.2"/>
    <row r="843" ht="15.75" hidden="1" customHeight="1" x14ac:dyDescent="0.2"/>
    <row r="844" ht="15.75" hidden="1" customHeight="1" x14ac:dyDescent="0.2"/>
    <row r="845" ht="15.75" hidden="1" customHeight="1" x14ac:dyDescent="0.2"/>
    <row r="846" ht="15.75" hidden="1" customHeight="1" x14ac:dyDescent="0.2"/>
    <row r="847" ht="15.75" hidden="1" customHeight="1" x14ac:dyDescent="0.2"/>
    <row r="848" ht="15.75" hidden="1" customHeight="1" x14ac:dyDescent="0.2"/>
    <row r="849" ht="15.75" hidden="1" customHeight="1" x14ac:dyDescent="0.2"/>
    <row r="850" ht="15.75" hidden="1" customHeight="1" x14ac:dyDescent="0.2"/>
    <row r="851" ht="15.75" hidden="1" customHeight="1" x14ac:dyDescent="0.2"/>
    <row r="852" ht="15.75" hidden="1" customHeight="1" x14ac:dyDescent="0.2"/>
    <row r="853" ht="15.75" hidden="1" customHeight="1" x14ac:dyDescent="0.2"/>
    <row r="854" ht="15.75" hidden="1" customHeight="1" x14ac:dyDescent="0.2"/>
    <row r="855" ht="15.75" hidden="1" customHeight="1" x14ac:dyDescent="0.2"/>
    <row r="856" ht="15.75" hidden="1" customHeight="1" x14ac:dyDescent="0.2"/>
    <row r="857" ht="15.75" hidden="1" customHeight="1" x14ac:dyDescent="0.2"/>
    <row r="858" ht="15.75" hidden="1" customHeight="1" x14ac:dyDescent="0.2"/>
    <row r="859" ht="15.75" hidden="1" customHeight="1" x14ac:dyDescent="0.2"/>
    <row r="860" ht="15.75" hidden="1" customHeight="1" x14ac:dyDescent="0.2"/>
    <row r="861" ht="15.75" hidden="1" customHeight="1" x14ac:dyDescent="0.2"/>
    <row r="862" ht="15.75" hidden="1" customHeight="1" x14ac:dyDescent="0.2"/>
    <row r="863" ht="15.75" hidden="1" customHeight="1" x14ac:dyDescent="0.2"/>
    <row r="864" ht="15.75" hidden="1" customHeight="1" x14ac:dyDescent="0.2"/>
    <row r="865" ht="15.75" hidden="1" customHeight="1" x14ac:dyDescent="0.2"/>
    <row r="866" ht="15.75" hidden="1" customHeight="1" x14ac:dyDescent="0.2"/>
    <row r="867" ht="15.75" hidden="1" customHeight="1" x14ac:dyDescent="0.2"/>
    <row r="868" ht="15.75" hidden="1" customHeight="1" x14ac:dyDescent="0.2"/>
    <row r="869" ht="15.75" hidden="1" customHeight="1" x14ac:dyDescent="0.2"/>
    <row r="870" ht="15.75" hidden="1" customHeight="1" x14ac:dyDescent="0.2"/>
    <row r="871" ht="15.75" hidden="1" customHeight="1" x14ac:dyDescent="0.2"/>
    <row r="872" ht="15.75" hidden="1" customHeight="1" x14ac:dyDescent="0.2"/>
    <row r="873" ht="15.75" hidden="1" customHeight="1" x14ac:dyDescent="0.2"/>
    <row r="874" ht="15.75" hidden="1" customHeight="1" x14ac:dyDescent="0.2"/>
    <row r="875" ht="15.75" hidden="1" customHeight="1" x14ac:dyDescent="0.2"/>
    <row r="876" ht="15.75" hidden="1" customHeight="1" x14ac:dyDescent="0.2"/>
    <row r="877" ht="15.75" hidden="1" customHeight="1" x14ac:dyDescent="0.2"/>
    <row r="878" ht="15.75" hidden="1" customHeight="1" x14ac:dyDescent="0.2"/>
    <row r="879" ht="15.75" hidden="1" customHeight="1" x14ac:dyDescent="0.2"/>
    <row r="880" ht="15.75" hidden="1" customHeight="1" x14ac:dyDescent="0.2"/>
    <row r="881" ht="15.75" hidden="1" customHeight="1" x14ac:dyDescent="0.2"/>
    <row r="882" ht="15.75" hidden="1" customHeight="1" x14ac:dyDescent="0.2"/>
    <row r="883" ht="15.75" hidden="1" customHeight="1" x14ac:dyDescent="0.2"/>
    <row r="884" ht="15.75" hidden="1" customHeight="1" x14ac:dyDescent="0.2"/>
    <row r="885" ht="15.75" hidden="1" customHeight="1" x14ac:dyDescent="0.2"/>
    <row r="886" ht="15.75" hidden="1" customHeight="1" x14ac:dyDescent="0.2"/>
    <row r="887" ht="15.75" hidden="1" customHeight="1" x14ac:dyDescent="0.2"/>
    <row r="888" ht="15.75" hidden="1" customHeight="1" x14ac:dyDescent="0.2"/>
    <row r="889" ht="15.75" hidden="1" customHeight="1" x14ac:dyDescent="0.2"/>
    <row r="890" ht="15.75" hidden="1" customHeight="1" x14ac:dyDescent="0.2"/>
    <row r="891" ht="15.75" hidden="1" customHeight="1" x14ac:dyDescent="0.2"/>
    <row r="892" ht="15.75" hidden="1" customHeight="1" x14ac:dyDescent="0.2"/>
    <row r="893" ht="15.75" hidden="1" customHeight="1" x14ac:dyDescent="0.2"/>
    <row r="894" ht="15.75" hidden="1" customHeight="1" x14ac:dyDescent="0.2"/>
    <row r="895" ht="15.75" hidden="1" customHeight="1" x14ac:dyDescent="0.2"/>
    <row r="896" ht="15.75" hidden="1" customHeight="1" x14ac:dyDescent="0.2"/>
    <row r="897" ht="15.75" hidden="1" customHeight="1" x14ac:dyDescent="0.2"/>
    <row r="898" ht="15.75" hidden="1" customHeight="1" x14ac:dyDescent="0.2"/>
    <row r="899" ht="15.75" hidden="1" customHeight="1" x14ac:dyDescent="0.2"/>
    <row r="900" ht="15.75" hidden="1" customHeight="1" x14ac:dyDescent="0.2"/>
    <row r="901" ht="15.75" hidden="1" customHeight="1" x14ac:dyDescent="0.2"/>
    <row r="902" ht="15.75" hidden="1" customHeight="1" x14ac:dyDescent="0.2"/>
    <row r="903" ht="15.75" hidden="1" customHeight="1" x14ac:dyDescent="0.2"/>
    <row r="904" ht="15.75" hidden="1" customHeight="1" x14ac:dyDescent="0.2"/>
    <row r="905" ht="15.75" hidden="1" customHeight="1" x14ac:dyDescent="0.2"/>
    <row r="906" ht="15.75" hidden="1" customHeight="1" x14ac:dyDescent="0.2"/>
    <row r="907" ht="15.75" hidden="1" customHeight="1" x14ac:dyDescent="0.2"/>
    <row r="908" ht="15.75" hidden="1" customHeight="1" x14ac:dyDescent="0.2"/>
    <row r="909" ht="15.75" hidden="1" customHeight="1" x14ac:dyDescent="0.2"/>
    <row r="910" ht="15.75" hidden="1" customHeight="1" x14ac:dyDescent="0.2"/>
    <row r="911" ht="15.75" hidden="1" customHeight="1" x14ac:dyDescent="0.2"/>
    <row r="912" ht="15.75" hidden="1" customHeight="1" x14ac:dyDescent="0.2"/>
    <row r="913" ht="15.75" hidden="1" customHeight="1" x14ac:dyDescent="0.2"/>
    <row r="914" ht="15.75" hidden="1" customHeight="1" x14ac:dyDescent="0.2"/>
    <row r="915" ht="15.75" hidden="1" customHeight="1" x14ac:dyDescent="0.2"/>
    <row r="916" ht="15.75" hidden="1" customHeight="1" x14ac:dyDescent="0.2"/>
    <row r="917" ht="15.75" hidden="1" customHeight="1" x14ac:dyDescent="0.2"/>
    <row r="918" ht="15.75" hidden="1" customHeight="1" x14ac:dyDescent="0.2"/>
    <row r="919" ht="15.75" hidden="1" customHeight="1" x14ac:dyDescent="0.2"/>
    <row r="920" ht="15.75" hidden="1" customHeight="1" x14ac:dyDescent="0.2"/>
    <row r="921" ht="15.75" hidden="1" customHeight="1" x14ac:dyDescent="0.2"/>
    <row r="922" ht="15.75" hidden="1" customHeight="1" x14ac:dyDescent="0.2"/>
    <row r="923" ht="15.75" hidden="1" customHeight="1" x14ac:dyDescent="0.2"/>
    <row r="924" ht="15.75" hidden="1" customHeight="1" x14ac:dyDescent="0.2"/>
    <row r="925" ht="15.75" hidden="1" customHeight="1" x14ac:dyDescent="0.2"/>
    <row r="926" ht="15.75" hidden="1" customHeight="1" x14ac:dyDescent="0.2"/>
    <row r="927" ht="15.75" hidden="1" customHeight="1" x14ac:dyDescent="0.2"/>
    <row r="928" ht="15.75" hidden="1" customHeight="1" x14ac:dyDescent="0.2"/>
    <row r="929" ht="15.75" hidden="1" customHeight="1" x14ac:dyDescent="0.2"/>
    <row r="930" ht="15.75" hidden="1" customHeight="1" x14ac:dyDescent="0.2"/>
    <row r="931" ht="15.75" hidden="1" customHeight="1" x14ac:dyDescent="0.2"/>
    <row r="932" ht="15.75" hidden="1" customHeight="1" x14ac:dyDescent="0.2"/>
    <row r="933" ht="15.75" hidden="1" customHeight="1" x14ac:dyDescent="0.2"/>
    <row r="934" ht="15.75" hidden="1" customHeight="1" x14ac:dyDescent="0.2"/>
    <row r="935" ht="15.75" hidden="1" customHeight="1" x14ac:dyDescent="0.2"/>
    <row r="936" ht="15.75" hidden="1" customHeight="1" x14ac:dyDescent="0.2"/>
    <row r="937" ht="15.75" hidden="1" customHeight="1" x14ac:dyDescent="0.2"/>
    <row r="938" ht="15.75" hidden="1" customHeight="1" x14ac:dyDescent="0.2"/>
    <row r="939" ht="15.75" hidden="1" customHeight="1" x14ac:dyDescent="0.2"/>
    <row r="940" ht="15.75" hidden="1" customHeight="1" x14ac:dyDescent="0.2"/>
    <row r="941" ht="15.75" hidden="1" customHeight="1" x14ac:dyDescent="0.2"/>
    <row r="942" ht="15.75" hidden="1" customHeight="1" x14ac:dyDescent="0.2"/>
    <row r="943" ht="15.75" hidden="1" customHeight="1" x14ac:dyDescent="0.2"/>
    <row r="944" ht="15.75" hidden="1" customHeight="1" x14ac:dyDescent="0.2"/>
    <row r="945" ht="15.75" hidden="1" customHeight="1" x14ac:dyDescent="0.2"/>
    <row r="946" ht="15.75" hidden="1" customHeight="1" x14ac:dyDescent="0.2"/>
    <row r="947" ht="15.75" hidden="1" customHeight="1" x14ac:dyDescent="0.2"/>
    <row r="948" ht="15.75" hidden="1" customHeight="1" x14ac:dyDescent="0.2"/>
    <row r="949" ht="15.75" hidden="1" customHeight="1" x14ac:dyDescent="0.2"/>
    <row r="950" ht="15.75" hidden="1" customHeight="1" x14ac:dyDescent="0.2"/>
    <row r="951" ht="15.75" hidden="1" customHeight="1" x14ac:dyDescent="0.2"/>
    <row r="952" ht="15.75" hidden="1" customHeight="1" x14ac:dyDescent="0.2"/>
    <row r="953" ht="15.75" hidden="1" customHeight="1" x14ac:dyDescent="0.2"/>
    <row r="954" ht="15.75" hidden="1" customHeight="1" x14ac:dyDescent="0.2"/>
    <row r="955" ht="15.75" hidden="1" customHeight="1" x14ac:dyDescent="0.2"/>
    <row r="956" ht="15.75" hidden="1" customHeight="1" x14ac:dyDescent="0.2"/>
    <row r="957" ht="15.75" hidden="1" customHeight="1" x14ac:dyDescent="0.2"/>
    <row r="958" ht="15.75" hidden="1" customHeight="1" x14ac:dyDescent="0.2"/>
    <row r="959" ht="15.75" hidden="1" customHeight="1" x14ac:dyDescent="0.2"/>
    <row r="960" ht="15.75" hidden="1" customHeight="1" x14ac:dyDescent="0.2"/>
    <row r="961" ht="15.75" hidden="1" customHeight="1" x14ac:dyDescent="0.2"/>
    <row r="962" ht="15.75" hidden="1" customHeight="1" x14ac:dyDescent="0.2"/>
    <row r="963" ht="15.75" hidden="1" customHeight="1" x14ac:dyDescent="0.2"/>
    <row r="964" ht="15.75" hidden="1" customHeight="1" x14ac:dyDescent="0.2"/>
    <row r="965" ht="15.75" hidden="1" customHeight="1" x14ac:dyDescent="0.2"/>
    <row r="966" ht="15.75" hidden="1" customHeight="1" x14ac:dyDescent="0.2"/>
    <row r="967" ht="15.75" hidden="1" customHeight="1" x14ac:dyDescent="0.2"/>
    <row r="968" ht="15.75" hidden="1" customHeight="1" x14ac:dyDescent="0.2"/>
    <row r="969" ht="15.75" hidden="1" customHeight="1" x14ac:dyDescent="0.2"/>
    <row r="970" ht="15.75" hidden="1" customHeight="1" x14ac:dyDescent="0.2"/>
    <row r="971" ht="15.75" hidden="1" customHeight="1" x14ac:dyDescent="0.2"/>
    <row r="972" ht="15.75" hidden="1" customHeight="1" x14ac:dyDescent="0.2"/>
    <row r="973" ht="15.75" hidden="1" customHeight="1" x14ac:dyDescent="0.2"/>
    <row r="974" ht="15.75" hidden="1" customHeight="1" x14ac:dyDescent="0.2"/>
    <row r="975" ht="15.75" hidden="1" customHeight="1" x14ac:dyDescent="0.2"/>
    <row r="976" ht="15.75" hidden="1" customHeight="1" x14ac:dyDescent="0.2"/>
    <row r="977" ht="15.75" hidden="1" customHeight="1" x14ac:dyDescent="0.2"/>
    <row r="978" ht="15.75" hidden="1" customHeight="1" x14ac:dyDescent="0.2"/>
    <row r="979" ht="15.75" hidden="1" customHeight="1" x14ac:dyDescent="0.2"/>
    <row r="980" ht="15.75" hidden="1" customHeight="1" x14ac:dyDescent="0.2"/>
    <row r="981" ht="15.75" hidden="1" customHeight="1" x14ac:dyDescent="0.2"/>
    <row r="982" ht="15.75" hidden="1" customHeight="1" x14ac:dyDescent="0.2"/>
    <row r="983" ht="15.75" hidden="1" customHeight="1" x14ac:dyDescent="0.2"/>
    <row r="984" ht="15.75" hidden="1" customHeight="1" x14ac:dyDescent="0.2"/>
    <row r="985" ht="15.75" hidden="1" customHeight="1" x14ac:dyDescent="0.2"/>
    <row r="986" ht="15.75" hidden="1" customHeight="1" x14ac:dyDescent="0.2"/>
    <row r="987" ht="15.75" hidden="1" customHeight="1" x14ac:dyDescent="0.2"/>
    <row r="988" ht="15.75" hidden="1" customHeight="1" x14ac:dyDescent="0.2"/>
    <row r="989" ht="15.75" hidden="1" customHeight="1" x14ac:dyDescent="0.2"/>
    <row r="990" ht="15.75" hidden="1" customHeight="1" x14ac:dyDescent="0.2"/>
    <row r="991" ht="15.75" hidden="1" customHeight="1" x14ac:dyDescent="0.2"/>
    <row r="992" ht="15.75" hidden="1" customHeight="1" x14ac:dyDescent="0.2"/>
    <row r="993" ht="15.75" hidden="1" customHeight="1" x14ac:dyDescent="0.2"/>
    <row r="994" ht="15.75" hidden="1" customHeight="1" x14ac:dyDescent="0.2"/>
    <row r="995" ht="15.75" hidden="1" customHeight="1" x14ac:dyDescent="0.2"/>
    <row r="996" ht="15.75" hidden="1" customHeight="1" x14ac:dyDescent="0.2"/>
    <row r="997" ht="15.75" hidden="1" customHeight="1" x14ac:dyDescent="0.2"/>
    <row r="998" ht="15.75" hidden="1" customHeight="1" x14ac:dyDescent="0.2"/>
  </sheetData>
  <sheetProtection algorithmName="SHA-512" hashValue="Zd0If77SVZ0/e1WH3k+Cq66c5zka9Mhr+NBvNmk6ISjedpIAbK9prBWLoKyATif9lDUYmHgEOcv8TM04vMdT0A==" saltValue="15SoX2WMf+g2gVS6eTG7MA==" spinCount="100000" sheet="1" objects="1" scenarios="1"/>
  <sortState xmlns:xlrd2="http://schemas.microsoft.com/office/spreadsheetml/2017/richdata2" ref="C7:G64">
    <sortCondition ref="C7:C64"/>
  </sortState>
  <mergeCells count="2">
    <mergeCell ref="E2:J2"/>
    <mergeCell ref="E4:I4"/>
  </mergeCells>
  <hyperlinks>
    <hyperlink ref="E4" r:id="rId1" display="Take the All-in-one Online Course taugh by former investment bankers at Morgan Stanley and Armapartners" xr:uid="{F5FCD4A5-1EBB-477E-AA63-DF0D371D6253}"/>
    <hyperlink ref="E2:H2" r:id="rId2" display="Take the FREE Interview Test! Top scores will get a FREE CV Review and FREE 1-hour interview simulation with an ex-banker" xr:uid="{BBB59E33-7C0F-45FF-AC03-98D7041D917F}"/>
    <hyperlink ref="D10" r:id="rId3" display="http://www.armapartners.com/careers/" xr:uid="{00000000-0004-0000-0000-000005000000}"/>
    <hyperlink ref="D13" r:id="rId4" display="https://campus.bankofamerica.com/" xr:uid="{00000000-0004-0000-0000-000008000000}"/>
    <hyperlink ref="D14" r:id="rId5" display="https://www.home.barclays/careers.html" xr:uid="{00000000-0004-0000-0000-00000B000000}"/>
    <hyperlink ref="D16" r:id="rId6" display="https://capitalmarkets.bmo.com/en/careers/" xr:uid="{00000000-0004-0000-0000-000011000000}"/>
    <hyperlink ref="D17" r:id="rId7" display="http://www.bnpparibas.com/en/careers" xr:uid="{00000000-0004-0000-0000-000014000000}"/>
    <hyperlink ref="D19" r:id="rId8" display="https://www.centerviewpartners.com/careers.aspx" xr:uid="{00000000-0004-0000-0000-00001A000000}"/>
    <hyperlink ref="D20" r:id="rId9" display="Citi careers" xr:uid="{00000000-0004-0000-0000-00001D000000}"/>
    <hyperlink ref="D22" r:id="rId10" xr:uid="{00000000-0004-0000-0000-000023000000}"/>
    <hyperlink ref="D23" r:id="rId11" display="https://www.credit-suisse.com/uk/en/careers.html" xr:uid="{00000000-0004-0000-0000-000026000000}"/>
    <hyperlink ref="D24" r:id="rId12" display="DC Advisory careers" xr:uid="{00000000-0004-0000-0000-000029000000}"/>
    <hyperlink ref="D25" r:id="rId13" display="https://www.db.com/careers/index_e.html" xr:uid="{00000000-0004-0000-0000-00002C000000}"/>
    <hyperlink ref="D29" r:id="rId14" display="http://www.evercore.com/careers/Intern-Analyst-Associates/uk-positions" xr:uid="{00000000-0004-0000-0000-000035000000}"/>
    <hyperlink ref="D33" r:id="rId15" display="http://www.greenhill.com/careers/positions" xr:uid="{00000000-0004-0000-0000-00003D000000}"/>
    <hyperlink ref="D34" r:id="rId16" display="https://www.guggenheimpartners.com/careers" xr:uid="{00000000-0004-0000-0000-000040000000}"/>
    <hyperlink ref="D35" r:id="rId17" display="http://www.harriswilliams.com/careers/europe" xr:uid="{00000000-0004-0000-0000-000043000000}"/>
    <hyperlink ref="D36" r:id="rId18" display="https://www.hl.com/us/careers.aspx?LangType=1033" xr:uid="{00000000-0004-0000-0000-000046000000}"/>
    <hyperlink ref="D37" r:id="rId19" display="https://www.hsbc.com/careers" xr:uid="{00000000-0004-0000-0000-000049000000}"/>
    <hyperlink ref="D39" r:id="rId20" display="http://careers.jpmorgan.com/careers" xr:uid="{00000000-0004-0000-0000-000052000000}"/>
    <hyperlink ref="D41" r:id="rId21" display="https://www.lazard.com/careers/" xr:uid="{00000000-0004-0000-0000-000055000000}"/>
    <hyperlink ref="D45" r:id="rId22" display="https://www.macquarie.com/au/en/careers.html" xr:uid="{00000000-0004-0000-0000-00005E000000}"/>
    <hyperlink ref="D48" r:id="rId23" display="https://www.mufgemea.com/careers/graduates/" xr:uid="{00000000-0004-0000-0000-000061000000}"/>
    <hyperlink ref="D50" r:id="rId24" display="http://www.morganstanley.com/people-opportunities/students-graduates/programs/" xr:uid="{00000000-0004-0000-0000-000067000000}"/>
    <hyperlink ref="D51" r:id="rId25" display="http://www.nomura.com/europe/careers/" xr:uid="{00000000-0004-0000-0000-00006A000000}"/>
    <hyperlink ref="D53" r:id="rId26" display="http://www.opco.com/careers.aspx" xr:uid="{00000000-0004-0000-0000-00006D000000}"/>
    <hyperlink ref="D62" r:id="rId27" display="https://jobs.rbc.com/?_ga=1.207551251.1414124077.1450801189" xr:uid="{00000000-0004-0000-0000-00007C000000}"/>
    <hyperlink ref="D67" r:id="rId28" display="https://www.ubs.com/global/en/about_ubs/careers.html" xr:uid="{00000000-0004-0000-0000-000085000000}"/>
    <hyperlink ref="D28" r:id="rId29" display="europa partners careers" xr:uid="{31BE297D-B810-4700-A089-BD0C3223338B}"/>
    <hyperlink ref="D32" r:id="rId30" display="Goldman sachs careers" xr:uid="{259782C0-D0AB-4FB6-B60B-F3F495D0098D}"/>
    <hyperlink ref="D40" r:id="rId31" display="Jefferies careers" xr:uid="{62B49FFD-CE5B-45FC-B043-2C5C38A2A0A7}"/>
    <hyperlink ref="D44" r:id="rId32" display="livingstone partners careers" xr:uid="{78D18C98-4FD7-4DE3-90A9-13ED6379A2BC}"/>
    <hyperlink ref="D49" r:id="rId33" display="moelis careers" xr:uid="{463DBD58-505B-45F9-A7E8-2BFF8C82C0B5}"/>
    <hyperlink ref="D54" r:id="rId34" display="panmure careers" xr:uid="{D9C4ABE6-0FB4-4F92-919C-BB431A5E58D1}"/>
    <hyperlink ref="D55" r:id="rId35" xr:uid="{58B1BAC9-A144-42BE-8714-704AFF94BAC3}"/>
    <hyperlink ref="D59" r:id="rId36" display="Quest corporate careers" xr:uid="{BD5D6B79-78AF-4FCF-8D94-AB606BA3574D}"/>
    <hyperlink ref="D63" r:id="rId37" display="rothschild careers" xr:uid="{AC0E595D-27DE-457F-8074-E2526C873BC8}"/>
    <hyperlink ref="D57" r:id="rId38" display="PJT careers" xr:uid="{496329D9-DDE6-4D9C-9743-157CEA4CBEA5}"/>
    <hyperlink ref="D7" r:id="rId39" display="ABNAMRO Careers" xr:uid="{96D35361-D389-469B-9B10-41D1CF9D250D}"/>
    <hyperlink ref="D21" r:id="rId40" xr:uid="{F4181BC0-A426-435A-A418-CD855743A27E}"/>
    <hyperlink ref="D71" r:id="rId41" xr:uid="{B1B4CDCC-D47B-4A78-8EA9-2DF4BF1C212A}"/>
    <hyperlink ref="D42" r:id="rId42" xr:uid="{660E679D-8375-4715-A186-E2F333D897CC}"/>
    <hyperlink ref="D61" r:id="rId43" xr:uid="{3C1C1FE9-1952-4EF0-BE87-2EAC0E773C6B}"/>
    <hyperlink ref="D65" r:id="rId44" xr:uid="{CD9FEB83-95CF-4B3C-958A-A74997D43361}"/>
    <hyperlink ref="D70" r:id="rId45" xr:uid="{E7135B55-3F29-4877-BDDF-9ADC18FD6215}"/>
    <hyperlink ref="D31" r:id="rId46" xr:uid="{4E7BEB00-6151-4D5B-BDA5-70D108206910}"/>
    <hyperlink ref="D58" r:id="rId47" location="QContact" xr:uid="{59C4D523-875B-4CDC-9E4F-BF45B018E7DA}"/>
    <hyperlink ref="D47" r:id="rId48" xr:uid="{489D0ED4-6228-4311-97FE-8DAE20852F74}"/>
    <hyperlink ref="D27" r:id="rId49" xr:uid="{24A48E70-A767-43B3-8C42-13B7A6B1547E}"/>
    <hyperlink ref="D12" r:id="rId50" xr:uid="{C6D21231-22C8-48C8-BC07-26F3E1159EB9}"/>
    <hyperlink ref="D43" r:id="rId51" xr:uid="{EA7B0413-39C0-42F6-B443-9F2ED2AD2D39}"/>
    <hyperlink ref="D11" r:id="rId52" xr:uid="{04C98C23-4DED-483A-AEC4-9CCF6B9557A7}"/>
    <hyperlink ref="D68" r:id="rId53" xr:uid="{436176A9-8E92-4EE2-BC73-9202482D0ADE}"/>
    <hyperlink ref="D9" r:id="rId54" xr:uid="{580ACBF1-8129-439A-80CF-66ADFBFF8B68}"/>
    <hyperlink ref="D8" r:id="rId55" xr:uid="{68768996-37CF-4168-86B3-7CF3DC5E5304}"/>
    <hyperlink ref="D30" r:id="rId56" xr:uid="{F8B07367-EFC2-4E5C-BE85-515AE5EDF14B}"/>
    <hyperlink ref="D64" r:id="rId57" xr:uid="{F8770A8D-6477-44D4-B349-B9FE36A5F437}"/>
    <hyperlink ref="D66" r:id="rId58" xr:uid="{11BC69D3-E482-431B-B20D-60A187AE3509}"/>
    <hyperlink ref="D18" r:id="rId59" display="https://www.cenkos.com/careers/" xr:uid="{00000000-0004-0000-0000-000020000000}"/>
    <hyperlink ref="D56" r:id="rId60" display="https://www.pipersandler.com/1col.aspx?id=6060" xr:uid="{00000000-0004-0000-0000-000076000000}"/>
    <hyperlink ref="D46" r:id="rId61" xr:uid="{505E3341-3254-4B8A-BA5F-42F048494002}"/>
    <hyperlink ref="D69" r:id="rId62" xr:uid="{229387D8-F07A-4E59-AFA0-BF80E9A44CCF}"/>
    <hyperlink ref="D15" r:id="rId63" xr:uid="{3D93F9B1-0A45-406D-ADDC-310FA35A81C3}"/>
    <hyperlink ref="D60" r:id="rId64" xr:uid="{F1756F6D-F3D4-4778-B5C1-4AF7DCE0AB86}"/>
    <hyperlink ref="D38" r:id="rId65" xr:uid="{93D996A3-A660-4B2B-B38B-C8C8E91260A4}"/>
    <hyperlink ref="D52" r:id="rId66" xr:uid="{4497DE9C-DCD0-423D-AB4A-C4BA7A665813}"/>
    <hyperlink ref="D26" r:id="rId67" xr:uid="{2ED15EE4-12C1-4BA0-8F0D-0700969928F4}"/>
  </hyperlinks>
  <pageMargins left="0.7" right="0.7" top="0.75" bottom="0.75" header="0.3" footer="0.3"/>
  <pageSetup paperSize="9" scale="62" orientation="portrait" r:id="rId68"/>
  <drawing r:id="rId6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499984740745262"/>
  </sheetPr>
  <dimension ref="A1:AA1013"/>
  <sheetViews>
    <sheetView showGridLines="0" zoomScale="85" zoomScaleNormal="85" workbookViewId="0"/>
  </sheetViews>
  <sheetFormatPr defaultColWidth="0" defaultRowHeight="15" customHeight="1" zeroHeight="1" x14ac:dyDescent="0.2"/>
  <cols>
    <col min="1" max="2" width="2.5703125" style="3" customWidth="1"/>
    <col min="3" max="3" width="27.7109375" style="3" bestFit="1" customWidth="1"/>
    <col min="4" max="4" width="29" style="3" customWidth="1"/>
    <col min="5" max="5" width="22.42578125" style="3" customWidth="1"/>
    <col min="6" max="6" width="31.42578125" style="14" bestFit="1" customWidth="1"/>
    <col min="7" max="7" width="25.85546875" style="14" customWidth="1"/>
    <col min="8" max="8" width="33.140625" style="3" bestFit="1" customWidth="1"/>
    <col min="9" max="9" width="63.7109375" style="3" customWidth="1"/>
    <col min="10" max="10" width="1.5703125" style="3" customWidth="1"/>
    <col min="11" max="11" width="14.42578125" style="3" customWidth="1"/>
    <col min="12" max="27" width="14.42578125" style="3" hidden="1" customWidth="1"/>
    <col min="28" max="16384" width="8.7109375" style="3" hidden="1"/>
  </cols>
  <sheetData>
    <row r="1" spans="3:11" ht="15" customHeight="1" x14ac:dyDescent="0.2">
      <c r="F1" s="3"/>
      <c r="G1" s="3"/>
    </row>
    <row r="2" spans="3:11" ht="15" customHeight="1" x14ac:dyDescent="0.2">
      <c r="F2" s="3"/>
      <c r="G2" s="3"/>
    </row>
    <row r="3" spans="3:11" ht="15" customHeight="1" x14ac:dyDescent="0.2">
      <c r="F3" s="3"/>
      <c r="G3" s="3"/>
    </row>
    <row r="4" spans="3:11" ht="24.95" customHeight="1" x14ac:dyDescent="0.2">
      <c r="C4" s="4" t="s">
        <v>117</v>
      </c>
      <c r="D4" s="5"/>
      <c r="E4" s="5"/>
      <c r="F4" s="5"/>
      <c r="G4" s="5"/>
      <c r="H4" s="5"/>
      <c r="I4" s="5"/>
      <c r="J4" s="5"/>
    </row>
    <row r="5" spans="3:11" ht="15" customHeight="1" x14ac:dyDescent="0.2">
      <c r="C5" s="5"/>
      <c r="D5" s="5"/>
      <c r="E5" s="5"/>
      <c r="F5" s="5"/>
      <c r="G5" s="5"/>
      <c r="H5" s="5"/>
      <c r="I5" s="5"/>
      <c r="J5" s="5"/>
    </row>
    <row r="6" spans="3:11" ht="24.95" customHeight="1" x14ac:dyDescent="0.2">
      <c r="C6" s="6" t="s">
        <v>159</v>
      </c>
      <c r="D6" s="6" t="s">
        <v>0</v>
      </c>
      <c r="E6" s="7" t="s">
        <v>71</v>
      </c>
      <c r="F6" s="7" t="s">
        <v>109</v>
      </c>
      <c r="G6" s="7" t="s">
        <v>110</v>
      </c>
      <c r="H6" s="7" t="s">
        <v>160</v>
      </c>
      <c r="I6" s="7" t="s">
        <v>161</v>
      </c>
      <c r="J6" s="8"/>
      <c r="K6" s="8"/>
    </row>
    <row r="7" spans="3:11" ht="18" customHeight="1" x14ac:dyDescent="0.2">
      <c r="C7" s="9" t="s">
        <v>61</v>
      </c>
      <c r="D7" s="10" t="str">
        <f>HYPERLINK("http://careers.aberdeen-asset.com/careers/","Aberdeen Careers")</f>
        <v>Aberdeen Careers</v>
      </c>
      <c r="E7" s="11" t="s">
        <v>73</v>
      </c>
      <c r="F7" s="11" t="s">
        <v>233</v>
      </c>
      <c r="G7" s="11" t="s">
        <v>234</v>
      </c>
      <c r="H7" s="11" t="s">
        <v>73</v>
      </c>
      <c r="I7" s="11" t="s">
        <v>162</v>
      </c>
      <c r="J7" s="5"/>
    </row>
    <row r="8" spans="3:11" ht="18" customHeight="1" x14ac:dyDescent="0.2">
      <c r="C8" s="9" t="s">
        <v>140</v>
      </c>
      <c r="D8" s="10" t="s">
        <v>163</v>
      </c>
      <c r="E8" s="11" t="s">
        <v>73</v>
      </c>
      <c r="F8" s="11" t="s">
        <v>233</v>
      </c>
      <c r="G8" s="11" t="s">
        <v>234</v>
      </c>
      <c r="H8" s="11" t="s">
        <v>73</v>
      </c>
      <c r="I8" s="11" t="s">
        <v>162</v>
      </c>
      <c r="J8" s="13"/>
    </row>
    <row r="9" spans="3:11" ht="18" customHeight="1" x14ac:dyDescent="0.2">
      <c r="C9" s="9" t="s">
        <v>139</v>
      </c>
      <c r="D9" s="10" t="s">
        <v>164</v>
      </c>
      <c r="E9" s="11" t="s">
        <v>73</v>
      </c>
      <c r="F9" s="11" t="s">
        <v>233</v>
      </c>
      <c r="G9" s="11" t="s">
        <v>232</v>
      </c>
      <c r="H9" s="11" t="s">
        <v>73</v>
      </c>
      <c r="I9" s="11" t="s">
        <v>165</v>
      </c>
      <c r="J9" s="5"/>
    </row>
    <row r="10" spans="3:11" ht="18" customHeight="1" x14ac:dyDescent="0.2">
      <c r="C10" s="9" t="s">
        <v>62</v>
      </c>
      <c r="D10" s="10" t="str">
        <f>HYPERLINK("https://www.allianz.com/en/careers/","Allianz Careers")</f>
        <v>Allianz Careers</v>
      </c>
      <c r="E10" s="11" t="s">
        <v>72</v>
      </c>
      <c r="F10" s="11" t="s">
        <v>74</v>
      </c>
      <c r="G10" s="11" t="s">
        <v>74</v>
      </c>
      <c r="H10" s="11" t="s">
        <v>73</v>
      </c>
      <c r="I10" s="11" t="s">
        <v>166</v>
      </c>
      <c r="J10" s="5"/>
    </row>
    <row r="11" spans="3:11" ht="18" customHeight="1" x14ac:dyDescent="0.2">
      <c r="C11" s="9" t="s">
        <v>63</v>
      </c>
      <c r="D11" s="10" t="str">
        <f>HYPERLINK("https://jobs.amundi.com/accueil.aspx","Amundi Careers")</f>
        <v>Amundi Careers</v>
      </c>
      <c r="E11" s="11" t="s">
        <v>72</v>
      </c>
      <c r="F11" s="11" t="s">
        <v>74</v>
      </c>
      <c r="G11" s="11" t="s">
        <v>74</v>
      </c>
      <c r="H11" s="11" t="s">
        <v>73</v>
      </c>
      <c r="I11" s="11" t="s">
        <v>162</v>
      </c>
      <c r="J11" s="5"/>
    </row>
    <row r="12" spans="3:11" ht="18" customHeight="1" x14ac:dyDescent="0.2">
      <c r="C12" s="9" t="s">
        <v>132</v>
      </c>
      <c r="D12" s="10" t="s">
        <v>167</v>
      </c>
      <c r="E12" s="11" t="s">
        <v>72</v>
      </c>
      <c r="F12" s="11" t="s">
        <v>74</v>
      </c>
      <c r="G12" s="11" t="s">
        <v>74</v>
      </c>
      <c r="H12" s="11" t="s">
        <v>73</v>
      </c>
      <c r="I12" s="11" t="s">
        <v>165</v>
      </c>
      <c r="J12" s="5"/>
    </row>
    <row r="13" spans="3:11" ht="18" customHeight="1" x14ac:dyDescent="0.2">
      <c r="C13" s="9" t="s">
        <v>64</v>
      </c>
      <c r="D13" s="10" t="str">
        <f>HYPERLINK("https://careers.avivainvestors.com/global-careers/en/careers-landing.html","Aviva Investors Careers")</f>
        <v>Aviva Investors Careers</v>
      </c>
      <c r="E13" s="11" t="s">
        <v>73</v>
      </c>
      <c r="F13" s="11" t="s">
        <v>233</v>
      </c>
      <c r="G13" s="11" t="s">
        <v>234</v>
      </c>
      <c r="H13" s="11" t="s">
        <v>73</v>
      </c>
      <c r="I13" s="11" t="s">
        <v>162</v>
      </c>
      <c r="J13" s="5"/>
    </row>
    <row r="14" spans="3:11" ht="18" customHeight="1" x14ac:dyDescent="0.2">
      <c r="C14" s="9" t="s">
        <v>137</v>
      </c>
      <c r="D14" s="10" t="s">
        <v>168</v>
      </c>
      <c r="E14" s="11" t="s">
        <v>72</v>
      </c>
      <c r="F14" s="11" t="s">
        <v>74</v>
      </c>
      <c r="G14" s="11" t="s">
        <v>74</v>
      </c>
      <c r="H14" s="11" t="s">
        <v>73</v>
      </c>
      <c r="I14" s="11" t="s">
        <v>162</v>
      </c>
      <c r="J14" s="5"/>
    </row>
    <row r="15" spans="3:11" ht="18" customHeight="1" x14ac:dyDescent="0.2">
      <c r="C15" s="9" t="s">
        <v>65</v>
      </c>
      <c r="D15" s="10" t="str">
        <f>HYPERLINK("http://graduates.bailliegifford.com/","Baillie Gifford Careers")</f>
        <v>Baillie Gifford Careers</v>
      </c>
      <c r="E15" s="11" t="s">
        <v>243</v>
      </c>
      <c r="F15" s="11" t="s">
        <v>235</v>
      </c>
      <c r="G15" s="11" t="s">
        <v>234</v>
      </c>
      <c r="H15" s="11" t="s">
        <v>73</v>
      </c>
      <c r="I15" s="11" t="s">
        <v>170</v>
      </c>
      <c r="J15" s="5"/>
    </row>
    <row r="16" spans="3:11" ht="18" customHeight="1" x14ac:dyDescent="0.2">
      <c r="C16" s="9" t="s">
        <v>136</v>
      </c>
      <c r="D16" s="10" t="s">
        <v>171</v>
      </c>
      <c r="E16" s="11" t="s">
        <v>73</v>
      </c>
      <c r="F16" s="11" t="s">
        <v>244</v>
      </c>
      <c r="G16" s="11" t="s">
        <v>234</v>
      </c>
      <c r="H16" s="11" t="s">
        <v>73</v>
      </c>
      <c r="I16" s="11" t="s">
        <v>162</v>
      </c>
      <c r="J16" s="5"/>
    </row>
    <row r="17" spans="3:10" ht="18" customHeight="1" x14ac:dyDescent="0.2">
      <c r="C17" s="9" t="s">
        <v>4</v>
      </c>
      <c r="D17" s="10" t="s">
        <v>172</v>
      </c>
      <c r="E17" s="11" t="s">
        <v>73</v>
      </c>
      <c r="F17" s="11" t="s">
        <v>236</v>
      </c>
      <c r="G17" s="33" t="s">
        <v>237</v>
      </c>
      <c r="H17" s="11" t="s">
        <v>73</v>
      </c>
      <c r="I17" s="11" t="s">
        <v>165</v>
      </c>
      <c r="J17" s="5"/>
    </row>
    <row r="18" spans="3:10" ht="18" customHeight="1" x14ac:dyDescent="0.2">
      <c r="C18" s="9" t="s">
        <v>66</v>
      </c>
      <c r="D18" s="10" t="str">
        <f>HYPERLINK("http://www.bluebay.com/en/careers/","Bluebay Careers")</f>
        <v>Bluebay Careers</v>
      </c>
      <c r="E18" s="11" t="s">
        <v>72</v>
      </c>
      <c r="F18" s="11" t="s">
        <v>169</v>
      </c>
      <c r="G18" s="11" t="s">
        <v>74</v>
      </c>
      <c r="H18" s="11" t="s">
        <v>73</v>
      </c>
      <c r="I18" s="11" t="s">
        <v>162</v>
      </c>
      <c r="J18" s="5"/>
    </row>
    <row r="19" spans="3:10" ht="18" customHeight="1" x14ac:dyDescent="0.2">
      <c r="C19" s="9" t="s">
        <v>152</v>
      </c>
      <c r="D19" s="10" t="s">
        <v>173</v>
      </c>
      <c r="E19" s="11" t="s">
        <v>73</v>
      </c>
      <c r="F19" s="11" t="s">
        <v>236</v>
      </c>
      <c r="G19" s="11" t="s">
        <v>234</v>
      </c>
      <c r="H19" s="11" t="s">
        <v>73</v>
      </c>
      <c r="I19" s="11" t="s">
        <v>165</v>
      </c>
      <c r="J19" s="5"/>
    </row>
    <row r="20" spans="3:10" ht="18" customHeight="1" x14ac:dyDescent="0.2">
      <c r="C20" s="9" t="s">
        <v>141</v>
      </c>
      <c r="D20" s="10" t="s">
        <v>174</v>
      </c>
      <c r="E20" s="11" t="s">
        <v>73</v>
      </c>
      <c r="F20" s="11" t="s">
        <v>236</v>
      </c>
      <c r="G20" s="11" t="s">
        <v>234</v>
      </c>
      <c r="H20" s="11" t="s">
        <v>73</v>
      </c>
      <c r="I20" s="11" t="s">
        <v>162</v>
      </c>
      <c r="J20" s="5"/>
    </row>
    <row r="21" spans="3:10" ht="18" customHeight="1" x14ac:dyDescent="0.2">
      <c r="C21" s="9" t="s">
        <v>41</v>
      </c>
      <c r="D21" s="10" t="s">
        <v>175</v>
      </c>
      <c r="E21" s="11" t="s">
        <v>72</v>
      </c>
      <c r="F21" s="11" t="s">
        <v>74</v>
      </c>
      <c r="G21" s="11" t="s">
        <v>74</v>
      </c>
      <c r="H21" s="11" t="s">
        <v>157</v>
      </c>
      <c r="I21" s="11" t="s">
        <v>165</v>
      </c>
      <c r="J21" s="5"/>
    </row>
    <row r="22" spans="3:10" ht="18" customHeight="1" x14ac:dyDescent="0.2">
      <c r="C22" s="9" t="s">
        <v>249</v>
      </c>
      <c r="D22" s="10" t="s">
        <v>248</v>
      </c>
      <c r="E22" s="11" t="s">
        <v>72</v>
      </c>
      <c r="F22" s="11" t="s">
        <v>74</v>
      </c>
      <c r="G22" s="11" t="s">
        <v>74</v>
      </c>
      <c r="H22" s="11" t="s">
        <v>73</v>
      </c>
      <c r="I22" s="11" t="s">
        <v>165</v>
      </c>
      <c r="J22" s="5"/>
    </row>
    <row r="23" spans="3:10" ht="18" customHeight="1" x14ac:dyDescent="0.2">
      <c r="C23" s="9" t="s">
        <v>176</v>
      </c>
      <c r="D23" s="10" t="s">
        <v>177</v>
      </c>
      <c r="E23" s="11" t="s">
        <v>72</v>
      </c>
      <c r="F23" s="11" t="s">
        <v>74</v>
      </c>
      <c r="G23" s="11" t="s">
        <v>74</v>
      </c>
      <c r="H23" s="11" t="s">
        <v>73</v>
      </c>
      <c r="I23" s="11" t="s">
        <v>162</v>
      </c>
      <c r="J23" s="5"/>
    </row>
    <row r="24" spans="3:10" ht="18" customHeight="1" x14ac:dyDescent="0.2">
      <c r="C24" s="9" t="s">
        <v>150</v>
      </c>
      <c r="D24" s="10" t="s">
        <v>178</v>
      </c>
      <c r="E24" s="11" t="s">
        <v>219</v>
      </c>
      <c r="F24" s="11" t="s">
        <v>245</v>
      </c>
      <c r="G24" s="11" t="s">
        <v>246</v>
      </c>
      <c r="H24" s="11" t="s">
        <v>73</v>
      </c>
      <c r="I24" s="11" t="s">
        <v>220</v>
      </c>
      <c r="J24" s="5"/>
    </row>
    <row r="25" spans="3:10" ht="18" customHeight="1" x14ac:dyDescent="0.2">
      <c r="C25" s="9" t="s">
        <v>135</v>
      </c>
      <c r="D25" s="10" t="s">
        <v>179</v>
      </c>
      <c r="E25" s="11" t="s">
        <v>73</v>
      </c>
      <c r="F25" s="11" t="s">
        <v>236</v>
      </c>
      <c r="G25" s="11" t="s">
        <v>234</v>
      </c>
      <c r="H25" s="11" t="s">
        <v>73</v>
      </c>
      <c r="I25" s="11" t="s">
        <v>162</v>
      </c>
      <c r="J25" s="5"/>
    </row>
    <row r="26" spans="3:10" ht="18" customHeight="1" x14ac:dyDescent="0.2">
      <c r="C26" s="9" t="s">
        <v>149</v>
      </c>
      <c r="D26" s="10" t="s">
        <v>180</v>
      </c>
      <c r="E26" s="11" t="s">
        <v>72</v>
      </c>
      <c r="F26" s="11" t="s">
        <v>74</v>
      </c>
      <c r="G26" s="11" t="s">
        <v>74</v>
      </c>
      <c r="H26" s="11" t="s">
        <v>247</v>
      </c>
      <c r="I26" s="11" t="s">
        <v>165</v>
      </c>
      <c r="J26" s="5"/>
    </row>
    <row r="27" spans="3:10" ht="18" customHeight="1" x14ac:dyDescent="0.2">
      <c r="C27" s="9" t="s">
        <v>67</v>
      </c>
      <c r="D27" s="10" t="str">
        <f>HYPERLINK("https://careers.invesco.com/","Invesco Careers")</f>
        <v>Invesco Careers</v>
      </c>
      <c r="E27" s="11" t="s">
        <v>72</v>
      </c>
      <c r="F27" s="11" t="s">
        <v>74</v>
      </c>
      <c r="G27" s="11" t="s">
        <v>74</v>
      </c>
      <c r="H27" s="11" t="s">
        <v>73</v>
      </c>
      <c r="I27" s="11" t="s">
        <v>162</v>
      </c>
      <c r="J27" s="5"/>
    </row>
    <row r="28" spans="3:10" ht="18" customHeight="1" x14ac:dyDescent="0.2">
      <c r="C28" s="9" t="s">
        <v>23</v>
      </c>
      <c r="D28" s="10" t="str">
        <f>HYPERLINK("https://www.investec.co.uk/about-investec/contact-us.html","Investec Careers")</f>
        <v>Investec Careers</v>
      </c>
      <c r="E28" s="11" t="s">
        <v>73</v>
      </c>
      <c r="F28" s="11" t="s">
        <v>232</v>
      </c>
      <c r="G28" s="11" t="s">
        <v>74</v>
      </c>
      <c r="H28" s="11" t="s">
        <v>72</v>
      </c>
      <c r="I28" s="11" t="s">
        <v>181</v>
      </c>
      <c r="J28" s="5"/>
    </row>
    <row r="29" spans="3:10" ht="18" customHeight="1" x14ac:dyDescent="0.2">
      <c r="C29" s="9" t="s">
        <v>182</v>
      </c>
      <c r="D29" s="10" t="str">
        <f>HYPERLINK("https://www.henderson.com/careers","Henderson Global Investors Careers")</f>
        <v>Henderson Global Investors Careers</v>
      </c>
      <c r="E29" s="11" t="s">
        <v>72</v>
      </c>
      <c r="F29" s="11" t="s">
        <v>74</v>
      </c>
      <c r="G29" s="11" t="s">
        <v>74</v>
      </c>
      <c r="H29" s="11" t="s">
        <v>238</v>
      </c>
      <c r="I29" s="11" t="s">
        <v>181</v>
      </c>
      <c r="J29" s="5"/>
    </row>
    <row r="30" spans="3:10" ht="18" customHeight="1" x14ac:dyDescent="0.2">
      <c r="C30" s="9" t="s">
        <v>183</v>
      </c>
      <c r="D30" s="10" t="str">
        <f>HYPERLINK("http://www.jupiteram.com/en/Careers-Site","Jupiter Careers")</f>
        <v>Jupiter Careers</v>
      </c>
      <c r="E30" s="11" t="s">
        <v>72</v>
      </c>
      <c r="F30" s="11" t="s">
        <v>74</v>
      </c>
      <c r="G30" s="11" t="s">
        <v>74</v>
      </c>
      <c r="H30" s="11" t="s">
        <v>73</v>
      </c>
      <c r="I30" s="11" t="s">
        <v>162</v>
      </c>
      <c r="J30" s="5"/>
    </row>
    <row r="31" spans="3:10" ht="18" customHeight="1" x14ac:dyDescent="0.2">
      <c r="C31" s="9" t="s">
        <v>68</v>
      </c>
      <c r="D31" s="10" t="str">
        <f>HYPERLINK("http://www.mandg.com/en/corporate/careers/","M&amp;G Investments Careers")</f>
        <v>M&amp;G Investments Careers</v>
      </c>
      <c r="E31" s="11" t="s">
        <v>73</v>
      </c>
      <c r="F31" s="12" t="s">
        <v>239</v>
      </c>
      <c r="G31" s="11" t="s">
        <v>234</v>
      </c>
      <c r="H31" s="11" t="s">
        <v>73</v>
      </c>
      <c r="I31" s="11" t="s">
        <v>165</v>
      </c>
      <c r="J31" s="5"/>
    </row>
    <row r="32" spans="3:10" ht="18" customHeight="1" x14ac:dyDescent="0.2">
      <c r="C32" s="9" t="s">
        <v>28</v>
      </c>
      <c r="D32" s="10" t="str">
        <f>HYPERLINK("http://www.careers.macquarie.com/cw/en/listing","Macquarie Careers")</f>
        <v>Macquarie Careers</v>
      </c>
      <c r="E32" s="11" t="s">
        <v>73</v>
      </c>
      <c r="F32" s="11" t="s">
        <v>233</v>
      </c>
      <c r="G32" s="11" t="s">
        <v>234</v>
      </c>
      <c r="H32" s="11" t="s">
        <v>73</v>
      </c>
      <c r="I32" s="11" t="s">
        <v>165</v>
      </c>
      <c r="J32" s="5"/>
    </row>
    <row r="33" spans="3:10" ht="18" customHeight="1" x14ac:dyDescent="0.2">
      <c r="C33" s="9" t="s">
        <v>133</v>
      </c>
      <c r="D33" s="10" t="s">
        <v>184</v>
      </c>
      <c r="E33" s="11" t="s">
        <v>72</v>
      </c>
      <c r="F33" s="11" t="s">
        <v>74</v>
      </c>
      <c r="G33" s="11" t="s">
        <v>74</v>
      </c>
      <c r="H33" s="11" t="s">
        <v>73</v>
      </c>
      <c r="I33" s="11" t="s">
        <v>165</v>
      </c>
      <c r="J33" s="5"/>
    </row>
    <row r="34" spans="3:10" ht="18" customHeight="1" x14ac:dyDescent="0.2">
      <c r="C34" s="9" t="s">
        <v>148</v>
      </c>
      <c r="D34" s="10" t="s">
        <v>185</v>
      </c>
      <c r="E34" s="11" t="s">
        <v>73</v>
      </c>
      <c r="F34" s="11" t="s">
        <v>236</v>
      </c>
      <c r="G34" s="11" t="s">
        <v>234</v>
      </c>
      <c r="H34" s="11" t="s">
        <v>73</v>
      </c>
      <c r="I34" s="11" t="s">
        <v>165</v>
      </c>
      <c r="J34" s="5"/>
    </row>
    <row r="35" spans="3:10" ht="18" customHeight="1" x14ac:dyDescent="0.2">
      <c r="C35" s="9" t="s">
        <v>138</v>
      </c>
      <c r="D35" s="10" t="s">
        <v>186</v>
      </c>
      <c r="E35" s="11" t="s">
        <v>72</v>
      </c>
      <c r="F35" s="11" t="s">
        <v>74</v>
      </c>
      <c r="G35" s="11" t="s">
        <v>74</v>
      </c>
      <c r="H35" s="11" t="s">
        <v>73</v>
      </c>
      <c r="I35" s="11" t="s">
        <v>162</v>
      </c>
      <c r="J35" s="5"/>
    </row>
    <row r="36" spans="3:10" ht="18" customHeight="1" x14ac:dyDescent="0.2">
      <c r="C36" s="9" t="s">
        <v>69</v>
      </c>
      <c r="D36" s="10" t="str">
        <f>HYPERLINK("http://careers.pimco.com/EN/Careers/Pages/Careers.aspx","PIMCO Careers")</f>
        <v>PIMCO Careers</v>
      </c>
      <c r="E36" s="11" t="s">
        <v>73</v>
      </c>
      <c r="F36" s="11" t="s">
        <v>240</v>
      </c>
      <c r="G36" s="11" t="s">
        <v>241</v>
      </c>
      <c r="H36" s="11" t="s">
        <v>73</v>
      </c>
      <c r="I36" s="11" t="s">
        <v>162</v>
      </c>
      <c r="J36" s="5"/>
    </row>
    <row r="37" spans="3:10" ht="18" customHeight="1" x14ac:dyDescent="0.2">
      <c r="C37" s="9" t="s">
        <v>187</v>
      </c>
      <c r="D37" s="10" t="s">
        <v>188</v>
      </c>
      <c r="E37" s="11" t="s">
        <v>73</v>
      </c>
      <c r="F37" s="11" t="s">
        <v>242</v>
      </c>
      <c r="G37" s="11" t="s">
        <v>234</v>
      </c>
      <c r="H37" s="11" t="s">
        <v>73</v>
      </c>
      <c r="I37" s="11" t="s">
        <v>162</v>
      </c>
      <c r="J37" s="5"/>
    </row>
    <row r="38" spans="3:10" ht="18" customHeight="1" x14ac:dyDescent="0.2">
      <c r="C38" s="9" t="s">
        <v>70</v>
      </c>
      <c r="D38" s="10" t="str">
        <f>HYPERLINK("http://www.statestreet.com/about/careers.html","State Street Careers")</f>
        <v>State Street Careers</v>
      </c>
      <c r="E38" s="11" t="s">
        <v>73</v>
      </c>
      <c r="F38" s="11" t="s">
        <v>236</v>
      </c>
      <c r="G38" s="11" t="s">
        <v>234</v>
      </c>
      <c r="H38" s="11" t="s">
        <v>73</v>
      </c>
      <c r="I38" s="11" t="s">
        <v>162</v>
      </c>
      <c r="J38" s="5"/>
    </row>
    <row r="39" spans="3:10" ht="18" customHeight="1" x14ac:dyDescent="0.2">
      <c r="C39" s="9" t="s">
        <v>153</v>
      </c>
      <c r="D39" s="10" t="s">
        <v>189</v>
      </c>
      <c r="E39" s="11" t="s">
        <v>73</v>
      </c>
      <c r="F39" s="11" t="s">
        <v>74</v>
      </c>
      <c r="G39" s="11" t="s">
        <v>74</v>
      </c>
      <c r="H39" s="11" t="s">
        <v>73</v>
      </c>
      <c r="I39" s="11" t="s">
        <v>165</v>
      </c>
      <c r="J39" s="5"/>
    </row>
    <row r="40" spans="3:10" ht="18" customHeight="1" x14ac:dyDescent="0.2">
      <c r="C40" s="9" t="s">
        <v>151</v>
      </c>
      <c r="D40" s="10" t="s">
        <v>190</v>
      </c>
      <c r="E40" s="11" t="s">
        <v>72</v>
      </c>
      <c r="F40" s="11" t="s">
        <v>74</v>
      </c>
      <c r="G40" s="11" t="s">
        <v>74</v>
      </c>
      <c r="H40" s="11" t="s">
        <v>73</v>
      </c>
      <c r="I40" s="11" t="s">
        <v>165</v>
      </c>
      <c r="J40" s="5"/>
    </row>
    <row r="41" spans="3:10" ht="18" customHeight="1" x14ac:dyDescent="0.2">
      <c r="C41" s="9" t="s">
        <v>134</v>
      </c>
      <c r="D41" s="10" t="s">
        <v>191</v>
      </c>
      <c r="E41" s="11" t="s">
        <v>73</v>
      </c>
      <c r="F41" s="11" t="s">
        <v>236</v>
      </c>
      <c r="G41" s="11" t="s">
        <v>234</v>
      </c>
      <c r="H41" s="11" t="s">
        <v>73</v>
      </c>
      <c r="I41" s="11" t="s">
        <v>162</v>
      </c>
      <c r="J41" s="5"/>
    </row>
    <row r="42" spans="3:10" ht="18" customHeight="1" x14ac:dyDescent="0.2">
      <c r="C42" s="9"/>
      <c r="D42" s="10"/>
      <c r="E42" s="11"/>
      <c r="F42" s="11"/>
      <c r="G42" s="11"/>
      <c r="H42" s="5"/>
      <c r="I42" s="5"/>
      <c r="J42" s="5"/>
    </row>
    <row r="43" spans="3:10" ht="8.1" customHeight="1" x14ac:dyDescent="0.2">
      <c r="D43" s="15"/>
      <c r="E43" s="16"/>
      <c r="F43" s="16"/>
      <c r="G43" s="16"/>
      <c r="H43" s="5"/>
      <c r="I43" s="5"/>
      <c r="J43" s="5"/>
    </row>
    <row r="44" spans="3:10" ht="8.1" customHeight="1" x14ac:dyDescent="0.2">
      <c r="C44" s="5"/>
      <c r="D44" s="15"/>
      <c r="E44" s="16"/>
      <c r="F44" s="17"/>
      <c r="G44" s="17"/>
      <c r="H44" s="5"/>
      <c r="I44" s="5"/>
      <c r="J44" s="5"/>
    </row>
    <row r="45" spans="3:10" ht="18" hidden="1" customHeight="1" x14ac:dyDescent="0.2">
      <c r="C45" s="5"/>
      <c r="D45" s="15"/>
      <c r="E45" s="16"/>
      <c r="F45" s="17"/>
      <c r="G45" s="17"/>
      <c r="H45" s="5"/>
      <c r="I45" s="5"/>
      <c r="J45" s="5"/>
    </row>
    <row r="46" spans="3:10" ht="18" hidden="1" customHeight="1" x14ac:dyDescent="0.2">
      <c r="C46" s="5"/>
      <c r="D46" s="15"/>
      <c r="E46" s="16"/>
      <c r="F46" s="16"/>
      <c r="G46" s="16"/>
      <c r="H46" s="5"/>
      <c r="I46" s="5"/>
      <c r="J46" s="5"/>
    </row>
    <row r="47" spans="3:10" ht="18" hidden="1" customHeight="1" x14ac:dyDescent="0.2">
      <c r="C47" s="5"/>
      <c r="D47" s="15"/>
      <c r="E47" s="16"/>
      <c r="F47" s="16"/>
      <c r="G47" s="16"/>
      <c r="H47" s="5"/>
      <c r="I47" s="5"/>
      <c r="J47" s="5"/>
    </row>
    <row r="48" spans="3:10" ht="18" hidden="1" customHeight="1" x14ac:dyDescent="0.2">
      <c r="C48" s="5"/>
      <c r="D48" s="15"/>
      <c r="E48" s="16"/>
      <c r="F48" s="16"/>
      <c r="G48" s="16"/>
      <c r="H48" s="5"/>
      <c r="I48" s="5"/>
      <c r="J48" s="5"/>
    </row>
    <row r="49" spans="3:10" ht="18" hidden="1" customHeight="1" x14ac:dyDescent="0.2">
      <c r="C49" s="5"/>
      <c r="D49" s="15"/>
      <c r="E49" s="16"/>
      <c r="F49" s="16"/>
      <c r="G49" s="16"/>
      <c r="H49" s="5"/>
      <c r="I49" s="5"/>
      <c r="J49" s="5"/>
    </row>
    <row r="50" spans="3:10" ht="18" hidden="1" customHeight="1" x14ac:dyDescent="0.2">
      <c r="C50" s="5"/>
      <c r="D50" s="15"/>
      <c r="E50" s="16"/>
      <c r="F50" s="17"/>
      <c r="G50" s="17"/>
      <c r="H50" s="5"/>
      <c r="I50" s="5"/>
      <c r="J50" s="5"/>
    </row>
    <row r="51" spans="3:10" ht="18" hidden="1" customHeight="1" x14ac:dyDescent="0.2">
      <c r="C51" s="5"/>
      <c r="D51" s="15"/>
      <c r="E51" s="16"/>
      <c r="F51" s="16"/>
      <c r="G51" s="16"/>
      <c r="H51" s="5"/>
      <c r="I51" s="5"/>
      <c r="J51" s="5"/>
    </row>
    <row r="52" spans="3:10" ht="18" hidden="1" customHeight="1" x14ac:dyDescent="0.2">
      <c r="C52" s="5"/>
      <c r="D52" s="15"/>
      <c r="E52" s="16"/>
      <c r="F52" s="17"/>
      <c r="G52" s="17"/>
      <c r="H52" s="5"/>
      <c r="I52" s="5"/>
      <c r="J52" s="5"/>
    </row>
    <row r="53" spans="3:10" ht="18" hidden="1" customHeight="1" x14ac:dyDescent="0.2">
      <c r="C53" s="5"/>
      <c r="D53" s="15"/>
      <c r="E53" s="16"/>
      <c r="F53" s="16"/>
      <c r="G53" s="16"/>
      <c r="H53" s="5"/>
      <c r="I53" s="5"/>
      <c r="J53" s="5"/>
    </row>
    <row r="54" spans="3:10" ht="18" hidden="1" customHeight="1" x14ac:dyDescent="0.2">
      <c r="C54" s="5"/>
      <c r="D54" s="15"/>
      <c r="E54" s="16"/>
      <c r="F54" s="17"/>
      <c r="G54" s="17"/>
      <c r="H54" s="5"/>
      <c r="I54" s="5"/>
      <c r="J54" s="5"/>
    </row>
    <row r="55" spans="3:10" ht="18" hidden="1" customHeight="1" x14ac:dyDescent="0.2">
      <c r="C55" s="5"/>
      <c r="D55" s="15"/>
      <c r="E55" s="16"/>
      <c r="F55" s="16"/>
      <c r="G55" s="16"/>
      <c r="H55" s="5"/>
      <c r="I55" s="5"/>
      <c r="J55" s="5"/>
    </row>
    <row r="56" spans="3:10" ht="18" hidden="1" customHeight="1" x14ac:dyDescent="0.2">
      <c r="C56" s="5"/>
      <c r="D56" s="15"/>
      <c r="E56" s="16"/>
      <c r="F56" s="16"/>
      <c r="G56" s="16"/>
      <c r="H56" s="5"/>
      <c r="I56" s="5"/>
      <c r="J56" s="5"/>
    </row>
    <row r="57" spans="3:10" ht="18" hidden="1" customHeight="1" x14ac:dyDescent="0.2">
      <c r="C57" s="5"/>
      <c r="D57" s="15"/>
      <c r="E57" s="16"/>
      <c r="F57" s="16"/>
      <c r="G57" s="16"/>
      <c r="H57" s="5"/>
      <c r="I57" s="5"/>
      <c r="J57" s="5"/>
    </row>
    <row r="58" spans="3:10" ht="18" hidden="1" customHeight="1" x14ac:dyDescent="0.2">
      <c r="C58" s="5"/>
      <c r="D58" s="15"/>
      <c r="E58" s="16"/>
      <c r="F58" s="16"/>
      <c r="G58" s="16"/>
      <c r="H58" s="5"/>
      <c r="I58" s="5"/>
      <c r="J58" s="5"/>
    </row>
    <row r="59" spans="3:10" ht="18" hidden="1" customHeight="1" x14ac:dyDescent="0.2">
      <c r="C59" s="5"/>
      <c r="D59" s="15"/>
      <c r="E59" s="16"/>
      <c r="F59" s="16"/>
      <c r="G59" s="16"/>
      <c r="H59" s="5"/>
      <c r="I59" s="5"/>
      <c r="J59" s="5"/>
    </row>
    <row r="60" spans="3:10" ht="18" hidden="1" customHeight="1" x14ac:dyDescent="0.2">
      <c r="C60" s="5"/>
      <c r="D60" s="15"/>
      <c r="E60" s="16"/>
      <c r="F60" s="16"/>
      <c r="G60" s="16"/>
      <c r="H60" s="5"/>
      <c r="I60" s="5"/>
      <c r="J60" s="5"/>
    </row>
    <row r="61" spans="3:10" ht="18" hidden="1" customHeight="1" x14ac:dyDescent="0.2">
      <c r="C61" s="5"/>
      <c r="D61" s="15"/>
      <c r="E61" s="16"/>
      <c r="F61" s="17"/>
      <c r="G61" s="17"/>
      <c r="H61" s="5"/>
      <c r="I61" s="5"/>
      <c r="J61" s="5"/>
    </row>
    <row r="62" spans="3:10" ht="18" hidden="1" customHeight="1" x14ac:dyDescent="0.2">
      <c r="C62" s="5"/>
      <c r="D62" s="15"/>
      <c r="E62" s="16"/>
      <c r="F62" s="17"/>
      <c r="G62" s="17"/>
      <c r="H62" s="5"/>
      <c r="I62" s="5"/>
      <c r="J62" s="5"/>
    </row>
    <row r="63" spans="3:10" ht="18" hidden="1" customHeight="1" x14ac:dyDescent="0.2">
      <c r="C63" s="5"/>
      <c r="D63" s="15"/>
      <c r="E63" s="16"/>
      <c r="F63" s="16"/>
      <c r="G63" s="16"/>
      <c r="H63" s="5"/>
      <c r="I63" s="5"/>
      <c r="J63" s="5"/>
    </row>
    <row r="64" spans="3:10" ht="18" hidden="1" customHeight="1" x14ac:dyDescent="0.2">
      <c r="C64" s="5"/>
      <c r="D64" s="15"/>
      <c r="E64" s="16"/>
      <c r="F64" s="16"/>
      <c r="G64" s="16"/>
      <c r="H64" s="5"/>
      <c r="I64" s="5"/>
      <c r="J64" s="5"/>
    </row>
    <row r="65" spans="3:10" ht="18" hidden="1" customHeight="1" x14ac:dyDescent="0.2">
      <c r="C65" s="5"/>
      <c r="D65" s="15"/>
      <c r="E65" s="16"/>
      <c r="F65" s="16"/>
      <c r="G65" s="16"/>
      <c r="H65" s="5"/>
      <c r="I65" s="5"/>
      <c r="J65" s="5"/>
    </row>
    <row r="66" spans="3:10" ht="18" hidden="1" customHeight="1" x14ac:dyDescent="0.2">
      <c r="C66" s="5"/>
      <c r="D66" s="15"/>
      <c r="E66" s="16"/>
      <c r="F66" s="16"/>
      <c r="G66" s="16"/>
      <c r="H66" s="5"/>
      <c r="I66" s="5"/>
      <c r="J66" s="5"/>
    </row>
    <row r="67" spans="3:10" ht="18" hidden="1" customHeight="1" x14ac:dyDescent="0.2">
      <c r="C67" s="5"/>
      <c r="D67" s="15"/>
      <c r="E67" s="16"/>
      <c r="F67" s="16"/>
      <c r="G67" s="16"/>
      <c r="H67" s="5"/>
      <c r="I67" s="5"/>
      <c r="J67" s="5"/>
    </row>
    <row r="68" spans="3:10" ht="18" hidden="1" customHeight="1" x14ac:dyDescent="0.2">
      <c r="C68" s="5"/>
      <c r="D68" s="15"/>
      <c r="E68" s="16"/>
      <c r="F68" s="16"/>
      <c r="G68" s="16"/>
      <c r="H68" s="5"/>
      <c r="I68" s="5"/>
      <c r="J68" s="5"/>
    </row>
    <row r="69" spans="3:10" ht="18" hidden="1" customHeight="1" x14ac:dyDescent="0.2">
      <c r="C69" s="5"/>
      <c r="D69" s="15"/>
      <c r="E69" s="16"/>
      <c r="F69" s="16"/>
      <c r="G69" s="16"/>
      <c r="H69" s="5"/>
      <c r="I69" s="5"/>
      <c r="J69" s="5"/>
    </row>
    <row r="70" spans="3:10" ht="18" hidden="1" customHeight="1" x14ac:dyDescent="0.2">
      <c r="C70" s="5"/>
      <c r="D70" s="15"/>
      <c r="E70" s="16"/>
      <c r="F70" s="17"/>
      <c r="G70" s="17"/>
      <c r="H70" s="5"/>
      <c r="I70" s="5"/>
      <c r="J70" s="5"/>
    </row>
    <row r="71" spans="3:10" ht="18" hidden="1" customHeight="1" x14ac:dyDescent="0.2">
      <c r="C71" s="5"/>
      <c r="D71" s="15"/>
      <c r="E71" s="16"/>
      <c r="F71" s="16"/>
      <c r="G71" s="16"/>
      <c r="H71" s="5"/>
      <c r="I71" s="5"/>
      <c r="J71" s="5"/>
    </row>
    <row r="72" spans="3:10" ht="18" hidden="1" customHeight="1" x14ac:dyDescent="0.2">
      <c r="C72" s="5"/>
      <c r="D72" s="15"/>
      <c r="E72" s="16"/>
      <c r="F72" s="16"/>
      <c r="G72" s="16"/>
      <c r="H72" s="5"/>
      <c r="I72" s="5"/>
      <c r="J72" s="5"/>
    </row>
    <row r="73" spans="3:10" ht="18" hidden="1" customHeight="1" x14ac:dyDescent="0.2">
      <c r="C73" s="5"/>
      <c r="D73" s="15"/>
      <c r="E73" s="16"/>
      <c r="F73" s="16"/>
      <c r="G73" s="16"/>
      <c r="H73" s="5"/>
      <c r="I73" s="5"/>
      <c r="J73" s="5"/>
    </row>
    <row r="74" spans="3:10" ht="18" hidden="1" customHeight="1" x14ac:dyDescent="0.2">
      <c r="C74" s="5"/>
      <c r="D74" s="15"/>
      <c r="E74" s="16"/>
      <c r="F74" s="16"/>
      <c r="G74" s="16"/>
      <c r="H74" s="5"/>
      <c r="I74" s="5"/>
      <c r="J74" s="5"/>
    </row>
    <row r="75" spans="3:10" ht="18" hidden="1" customHeight="1" x14ac:dyDescent="0.2">
      <c r="C75" s="5"/>
      <c r="D75" s="15"/>
      <c r="E75" s="16"/>
      <c r="F75" s="16"/>
      <c r="G75" s="16"/>
      <c r="H75" s="5"/>
      <c r="I75" s="5"/>
      <c r="J75" s="5"/>
    </row>
    <row r="76" spans="3:10" ht="18" hidden="1" customHeight="1" x14ac:dyDescent="0.2">
      <c r="C76" s="5"/>
      <c r="D76" s="15"/>
      <c r="E76" s="16"/>
      <c r="F76" s="16"/>
      <c r="G76" s="16"/>
      <c r="H76" s="5"/>
      <c r="I76" s="5"/>
      <c r="J76" s="5"/>
    </row>
    <row r="77" spans="3:10" ht="18" hidden="1" customHeight="1" x14ac:dyDescent="0.2">
      <c r="C77" s="5"/>
      <c r="D77" s="15"/>
      <c r="E77" s="16"/>
      <c r="F77" s="16"/>
      <c r="G77" s="16"/>
      <c r="H77" s="5"/>
      <c r="I77" s="5"/>
      <c r="J77" s="5"/>
    </row>
    <row r="78" spans="3:10" ht="18" hidden="1" customHeight="1" x14ac:dyDescent="0.2">
      <c r="C78" s="5"/>
      <c r="D78" s="15"/>
      <c r="E78" s="16"/>
      <c r="F78" s="16"/>
      <c r="G78" s="16"/>
      <c r="H78" s="5"/>
      <c r="I78" s="5"/>
      <c r="J78" s="5"/>
    </row>
    <row r="79" spans="3:10" ht="18" hidden="1" customHeight="1" x14ac:dyDescent="0.2">
      <c r="C79" s="5"/>
      <c r="D79" s="15"/>
      <c r="E79" s="16"/>
      <c r="F79" s="16"/>
      <c r="G79" s="16"/>
      <c r="H79" s="5"/>
      <c r="I79" s="5"/>
      <c r="J79" s="5"/>
    </row>
    <row r="80" spans="3:10" ht="3.95" hidden="1" customHeight="1" x14ac:dyDescent="0.2"/>
    <row r="81" ht="3.95" hidden="1" customHeight="1" x14ac:dyDescent="0.2"/>
    <row r="82" ht="15.75" hidden="1" customHeight="1" x14ac:dyDescent="0.2"/>
    <row r="83" ht="15.75" hidden="1" customHeight="1" x14ac:dyDescent="0.2"/>
    <row r="84" ht="15.75" hidden="1" customHeight="1" x14ac:dyDescent="0.2"/>
    <row r="85" ht="15.75" hidden="1" customHeight="1" x14ac:dyDescent="0.2"/>
    <row r="86" ht="15.75" hidden="1" customHeight="1" x14ac:dyDescent="0.2"/>
    <row r="87" ht="15.75" hidden="1" customHeight="1" x14ac:dyDescent="0.2"/>
    <row r="88" ht="15.75" hidden="1" customHeight="1" x14ac:dyDescent="0.2"/>
    <row r="89" ht="15.75" hidden="1" customHeight="1" x14ac:dyDescent="0.2"/>
    <row r="90" ht="15.75" hidden="1" customHeight="1" x14ac:dyDescent="0.2"/>
    <row r="91" ht="15.75" hidden="1" customHeight="1" x14ac:dyDescent="0.2"/>
    <row r="92" ht="15.75" hidden="1" customHeight="1" x14ac:dyDescent="0.2"/>
    <row r="93" ht="15.75" hidden="1" customHeight="1" x14ac:dyDescent="0.2"/>
    <row r="94" ht="15.75" hidden="1" customHeight="1" x14ac:dyDescent="0.2"/>
    <row r="95" ht="15.75" hidden="1" customHeight="1" x14ac:dyDescent="0.2"/>
    <row r="96" ht="15.75" hidden="1" customHeight="1" x14ac:dyDescent="0.2"/>
    <row r="97" ht="15.75" hidden="1" customHeight="1" x14ac:dyDescent="0.2"/>
    <row r="98" ht="15.75" hidden="1" customHeight="1" x14ac:dyDescent="0.2"/>
    <row r="99" ht="15.75" hidden="1" customHeight="1" x14ac:dyDescent="0.2"/>
    <row r="100" ht="15.75" hidden="1" customHeight="1" x14ac:dyDescent="0.2"/>
    <row r="101" ht="15.75" hidden="1" customHeight="1" x14ac:dyDescent="0.2"/>
    <row r="102" ht="15.75" hidden="1" customHeight="1" x14ac:dyDescent="0.2"/>
    <row r="103" ht="15.75" hidden="1" customHeight="1" x14ac:dyDescent="0.2"/>
    <row r="104" ht="15.75" hidden="1" customHeight="1" x14ac:dyDescent="0.2"/>
    <row r="105" ht="15.75" hidden="1" customHeight="1" x14ac:dyDescent="0.2"/>
    <row r="106" ht="15.75" hidden="1" customHeight="1" x14ac:dyDescent="0.2"/>
    <row r="107" ht="15.75" hidden="1" customHeight="1" x14ac:dyDescent="0.2"/>
    <row r="108" ht="15.75" hidden="1" customHeight="1" x14ac:dyDescent="0.2"/>
    <row r="109" ht="15.75" hidden="1" customHeight="1" x14ac:dyDescent="0.2"/>
    <row r="110" ht="15.75" hidden="1" customHeight="1" x14ac:dyDescent="0.2"/>
    <row r="111" ht="15.75" hidden="1" customHeight="1" x14ac:dyDescent="0.2"/>
    <row r="112" ht="15.75" hidden="1" customHeight="1" x14ac:dyDescent="0.2"/>
    <row r="113" ht="15.75" hidden="1" customHeight="1" x14ac:dyDescent="0.2"/>
    <row r="114" ht="15.75" hidden="1" customHeight="1" x14ac:dyDescent="0.2"/>
    <row r="115" ht="15.75" hidden="1" customHeight="1" x14ac:dyDescent="0.2"/>
    <row r="116" ht="15.75" hidden="1" customHeight="1" x14ac:dyDescent="0.2"/>
    <row r="117" ht="15.75" hidden="1" customHeight="1" x14ac:dyDescent="0.2"/>
    <row r="118" ht="15.75" hidden="1" customHeight="1" x14ac:dyDescent="0.2"/>
    <row r="119" ht="15.75" hidden="1" customHeight="1" x14ac:dyDescent="0.2"/>
    <row r="120" ht="15.75" hidden="1" customHeight="1" x14ac:dyDescent="0.2"/>
    <row r="121" ht="15.75" hidden="1" customHeight="1" x14ac:dyDescent="0.2"/>
    <row r="122" ht="15.75" hidden="1" customHeight="1" x14ac:dyDescent="0.2"/>
    <row r="123" ht="15.75" hidden="1" customHeight="1" x14ac:dyDescent="0.2"/>
    <row r="124" ht="15.75" hidden="1" customHeight="1" x14ac:dyDescent="0.2"/>
    <row r="125" ht="15.75" hidden="1" customHeight="1" x14ac:dyDescent="0.2"/>
    <row r="126" ht="15.75" hidden="1" customHeight="1" x14ac:dyDescent="0.2"/>
    <row r="127" ht="15.75" hidden="1" customHeight="1" x14ac:dyDescent="0.2"/>
    <row r="128" ht="15.75" hidden="1" customHeight="1" x14ac:dyDescent="0.2"/>
    <row r="129" ht="15.75" hidden="1" customHeight="1" x14ac:dyDescent="0.2"/>
    <row r="130" ht="15.75" hidden="1" customHeight="1" x14ac:dyDescent="0.2"/>
    <row r="131" ht="15.75" hidden="1" customHeight="1" x14ac:dyDescent="0.2"/>
    <row r="132" ht="15.75" hidden="1" customHeight="1" x14ac:dyDescent="0.2"/>
    <row r="133" ht="15.75" hidden="1" customHeight="1" x14ac:dyDescent="0.2"/>
    <row r="134" ht="15.75" hidden="1" customHeight="1" x14ac:dyDescent="0.2"/>
    <row r="135" ht="15.75" hidden="1" customHeight="1" x14ac:dyDescent="0.2"/>
    <row r="136" ht="15.75" hidden="1" customHeight="1" x14ac:dyDescent="0.2"/>
    <row r="137" ht="15.75" hidden="1" customHeight="1" x14ac:dyDescent="0.2"/>
    <row r="138" ht="15.75" hidden="1" customHeight="1" x14ac:dyDescent="0.2"/>
    <row r="139" ht="15.75" hidden="1" customHeight="1" x14ac:dyDescent="0.2"/>
    <row r="140" ht="15.75" hidden="1" customHeight="1" x14ac:dyDescent="0.2"/>
    <row r="141" ht="15.75" hidden="1" customHeight="1" x14ac:dyDescent="0.2"/>
    <row r="142" ht="15.75" hidden="1" customHeight="1" x14ac:dyDescent="0.2"/>
    <row r="143" ht="15.75" hidden="1" customHeight="1" x14ac:dyDescent="0.2"/>
    <row r="144" ht="15.75" hidden="1" customHeight="1" x14ac:dyDescent="0.2"/>
    <row r="145" ht="15.75" hidden="1" customHeight="1" x14ac:dyDescent="0.2"/>
    <row r="146" ht="15.75" hidden="1" customHeight="1" x14ac:dyDescent="0.2"/>
    <row r="147" ht="15.75" hidden="1" customHeight="1" x14ac:dyDescent="0.2"/>
    <row r="148" ht="15.75" hidden="1" customHeight="1" x14ac:dyDescent="0.2"/>
    <row r="149" ht="15.75" hidden="1" customHeight="1" x14ac:dyDescent="0.2"/>
    <row r="150" ht="15.75" hidden="1" customHeight="1" x14ac:dyDescent="0.2"/>
    <row r="151" ht="15.75" hidden="1" customHeight="1" x14ac:dyDescent="0.2"/>
    <row r="152" ht="15.75" hidden="1" customHeight="1" x14ac:dyDescent="0.2"/>
    <row r="153" ht="15.75" hidden="1" customHeight="1" x14ac:dyDescent="0.2"/>
    <row r="154" ht="15.75" hidden="1" customHeight="1" x14ac:dyDescent="0.2"/>
    <row r="155" ht="15.75" hidden="1" customHeight="1" x14ac:dyDescent="0.2"/>
    <row r="156" ht="15.75" hidden="1" customHeight="1" x14ac:dyDescent="0.2"/>
    <row r="157" ht="15.75" hidden="1" customHeight="1" x14ac:dyDescent="0.2"/>
    <row r="158" ht="15.75" hidden="1" customHeight="1" x14ac:dyDescent="0.2"/>
    <row r="159" ht="15.75" hidden="1" customHeight="1" x14ac:dyDescent="0.2"/>
    <row r="160" ht="15.75" hidden="1" customHeight="1" x14ac:dyDescent="0.2"/>
    <row r="161" ht="15.75" hidden="1" customHeight="1" x14ac:dyDescent="0.2"/>
    <row r="162" ht="15.75" hidden="1" customHeight="1" x14ac:dyDescent="0.2"/>
    <row r="163" ht="15.75" hidden="1" customHeight="1" x14ac:dyDescent="0.2"/>
    <row r="164" ht="15.75" hidden="1" customHeight="1" x14ac:dyDescent="0.2"/>
    <row r="165" ht="15.75" hidden="1" customHeight="1" x14ac:dyDescent="0.2"/>
    <row r="166" ht="15.75" hidden="1" customHeight="1" x14ac:dyDescent="0.2"/>
    <row r="167" ht="15.75" hidden="1" customHeight="1" x14ac:dyDescent="0.2"/>
    <row r="168" ht="15.75" hidden="1" customHeight="1" x14ac:dyDescent="0.2"/>
    <row r="169" ht="15.75" hidden="1" customHeight="1" x14ac:dyDescent="0.2"/>
    <row r="170" ht="15.75" hidden="1" customHeight="1" x14ac:dyDescent="0.2"/>
    <row r="171" ht="15.75" hidden="1" customHeight="1" x14ac:dyDescent="0.2"/>
    <row r="172" ht="15.75" hidden="1" customHeight="1" x14ac:dyDescent="0.2"/>
    <row r="173" ht="15.75" hidden="1" customHeight="1" x14ac:dyDescent="0.2"/>
    <row r="174" ht="15.75" hidden="1" customHeight="1" x14ac:dyDescent="0.2"/>
    <row r="175" ht="15.75" hidden="1" customHeight="1" x14ac:dyDescent="0.2"/>
    <row r="176" ht="15.75" hidden="1" customHeight="1" x14ac:dyDescent="0.2"/>
    <row r="177" ht="15.75" hidden="1" customHeight="1" x14ac:dyDescent="0.2"/>
    <row r="178" ht="15.75" hidden="1" customHeight="1" x14ac:dyDescent="0.2"/>
    <row r="179" ht="15.75" hidden="1" customHeight="1" x14ac:dyDescent="0.2"/>
    <row r="180" ht="15.75" hidden="1" customHeight="1" x14ac:dyDescent="0.2"/>
    <row r="181" ht="15.75" hidden="1" customHeight="1" x14ac:dyDescent="0.2"/>
    <row r="182" ht="15.75" hidden="1" customHeight="1" x14ac:dyDescent="0.2"/>
    <row r="183" ht="15.75" hidden="1" customHeight="1" x14ac:dyDescent="0.2"/>
    <row r="184" ht="15.75" hidden="1" customHeight="1" x14ac:dyDescent="0.2"/>
    <row r="185" ht="15.75" hidden="1" customHeight="1" x14ac:dyDescent="0.2"/>
    <row r="186" ht="15.75" hidden="1" customHeight="1" x14ac:dyDescent="0.2"/>
    <row r="187" ht="15.75" hidden="1" customHeight="1" x14ac:dyDescent="0.2"/>
    <row r="188" ht="15.75" hidden="1" customHeight="1" x14ac:dyDescent="0.2"/>
    <row r="189" ht="15.75" hidden="1" customHeight="1" x14ac:dyDescent="0.2"/>
    <row r="190" ht="15.75" hidden="1" customHeight="1" x14ac:dyDescent="0.2"/>
    <row r="191" ht="15.75" hidden="1" customHeight="1" x14ac:dyDescent="0.2"/>
    <row r="192" ht="15.75" hidden="1" customHeight="1" x14ac:dyDescent="0.2"/>
    <row r="193" ht="15.75" hidden="1" customHeight="1" x14ac:dyDescent="0.2"/>
    <row r="194" ht="15.75" hidden="1" customHeight="1" x14ac:dyDescent="0.2"/>
    <row r="195" ht="15.75" hidden="1" customHeight="1" x14ac:dyDescent="0.2"/>
    <row r="196" ht="15.75" hidden="1" customHeight="1" x14ac:dyDescent="0.2"/>
    <row r="197" ht="15.75" hidden="1" customHeight="1" x14ac:dyDescent="0.2"/>
    <row r="198" ht="15.75" hidden="1" customHeight="1" x14ac:dyDescent="0.2"/>
    <row r="199" ht="15.75" hidden="1" customHeight="1" x14ac:dyDescent="0.2"/>
    <row r="200" ht="15.75" hidden="1" customHeight="1" x14ac:dyDescent="0.2"/>
    <row r="201" ht="15.75" hidden="1" customHeight="1" x14ac:dyDescent="0.2"/>
    <row r="202" ht="15.75" hidden="1" customHeight="1" x14ac:dyDescent="0.2"/>
    <row r="203" ht="15.75" hidden="1" customHeight="1" x14ac:dyDescent="0.2"/>
    <row r="204" ht="15.75" hidden="1" customHeight="1" x14ac:dyDescent="0.2"/>
    <row r="205" ht="15.75" hidden="1" customHeight="1" x14ac:dyDescent="0.2"/>
    <row r="206" ht="15.75" hidden="1" customHeight="1" x14ac:dyDescent="0.2"/>
    <row r="207" ht="15.75" hidden="1" customHeight="1" x14ac:dyDescent="0.2"/>
    <row r="208" ht="15.75" hidden="1" customHeight="1" x14ac:dyDescent="0.2"/>
    <row r="209" ht="15.75" hidden="1" customHeight="1" x14ac:dyDescent="0.2"/>
    <row r="210" ht="15.75" hidden="1" customHeight="1" x14ac:dyDescent="0.2"/>
    <row r="211" ht="15.75" hidden="1" customHeight="1" x14ac:dyDescent="0.2"/>
    <row r="212" ht="15.75" hidden="1" customHeight="1" x14ac:dyDescent="0.2"/>
    <row r="213" ht="15.75" hidden="1" customHeight="1" x14ac:dyDescent="0.2"/>
    <row r="214" ht="15.75" hidden="1" customHeight="1" x14ac:dyDescent="0.2"/>
    <row r="215" ht="15.75" hidden="1" customHeight="1" x14ac:dyDescent="0.2"/>
    <row r="216" ht="15.75" hidden="1" customHeight="1" x14ac:dyDescent="0.2"/>
    <row r="217" ht="15.75" hidden="1" customHeight="1" x14ac:dyDescent="0.2"/>
    <row r="218" ht="15.75" hidden="1" customHeight="1" x14ac:dyDescent="0.2"/>
    <row r="219" ht="15.75" hidden="1" customHeight="1" x14ac:dyDescent="0.2"/>
    <row r="220" ht="15.75" hidden="1" customHeight="1" x14ac:dyDescent="0.2"/>
    <row r="221" ht="15.75" hidden="1" customHeight="1" x14ac:dyDescent="0.2"/>
    <row r="222" ht="15.75" hidden="1" customHeight="1" x14ac:dyDescent="0.2"/>
    <row r="223" ht="15.75" hidden="1" customHeight="1" x14ac:dyDescent="0.2"/>
    <row r="224" ht="15.75" hidden="1" customHeight="1" x14ac:dyDescent="0.2"/>
    <row r="225" ht="15.75" hidden="1" customHeight="1" x14ac:dyDescent="0.2"/>
    <row r="226" ht="15.75" hidden="1" customHeight="1" x14ac:dyDescent="0.2"/>
    <row r="227" ht="15.75" hidden="1" customHeight="1" x14ac:dyDescent="0.2"/>
    <row r="228" ht="15.75" hidden="1" customHeight="1" x14ac:dyDescent="0.2"/>
    <row r="229" ht="15.75" hidden="1" customHeight="1" x14ac:dyDescent="0.2"/>
    <row r="230" ht="15.75" hidden="1" customHeight="1" x14ac:dyDescent="0.2"/>
    <row r="231" ht="15.75" hidden="1" customHeight="1" x14ac:dyDescent="0.2"/>
    <row r="232" ht="15.75" hidden="1" customHeight="1" x14ac:dyDescent="0.2"/>
    <row r="233" ht="15.75" hidden="1" customHeight="1" x14ac:dyDescent="0.2"/>
    <row r="234" ht="15.75" hidden="1" customHeight="1" x14ac:dyDescent="0.2"/>
    <row r="235" ht="15.75" hidden="1" customHeight="1" x14ac:dyDescent="0.2"/>
    <row r="236" ht="15.75" hidden="1" customHeight="1" x14ac:dyDescent="0.2"/>
    <row r="237" ht="15.75" hidden="1" customHeight="1" x14ac:dyDescent="0.2"/>
    <row r="238" ht="15.75" hidden="1" customHeight="1" x14ac:dyDescent="0.2"/>
    <row r="239" ht="15.75" hidden="1" customHeight="1" x14ac:dyDescent="0.2"/>
    <row r="240" ht="15.75" hidden="1" customHeight="1" x14ac:dyDescent="0.2"/>
    <row r="241" ht="15.75" hidden="1" customHeight="1" x14ac:dyDescent="0.2"/>
    <row r="242" ht="15.75" hidden="1" customHeight="1" x14ac:dyDescent="0.2"/>
    <row r="243" ht="15.75" hidden="1" customHeight="1" x14ac:dyDescent="0.2"/>
    <row r="244" ht="15.75" hidden="1" customHeight="1" x14ac:dyDescent="0.2"/>
    <row r="245" ht="15.75" hidden="1" customHeight="1" x14ac:dyDescent="0.2"/>
    <row r="246" ht="15.75" hidden="1" customHeight="1" x14ac:dyDescent="0.2"/>
    <row r="247" ht="15.75" hidden="1" customHeight="1" x14ac:dyDescent="0.2"/>
    <row r="248" ht="15.75" hidden="1" customHeight="1" x14ac:dyDescent="0.2"/>
    <row r="249" ht="15.75" hidden="1" customHeight="1" x14ac:dyDescent="0.2"/>
    <row r="250" ht="15.75" hidden="1" customHeight="1" x14ac:dyDescent="0.2"/>
    <row r="251" ht="15.75" hidden="1" customHeight="1" x14ac:dyDescent="0.2"/>
    <row r="252" ht="15.75" hidden="1" customHeight="1" x14ac:dyDescent="0.2"/>
    <row r="253" ht="15.75" hidden="1" customHeight="1" x14ac:dyDescent="0.2"/>
    <row r="254" ht="15.75" hidden="1" customHeight="1" x14ac:dyDescent="0.2"/>
    <row r="255" ht="15.75" hidden="1" customHeight="1" x14ac:dyDescent="0.2"/>
    <row r="256" ht="15.75" hidden="1" customHeight="1" x14ac:dyDescent="0.2"/>
    <row r="257" ht="15.75" hidden="1" customHeight="1" x14ac:dyDescent="0.2"/>
    <row r="258" ht="15.75" hidden="1" customHeight="1" x14ac:dyDescent="0.2"/>
    <row r="259" ht="15.75" hidden="1" customHeight="1" x14ac:dyDescent="0.2"/>
    <row r="260" ht="15.75" hidden="1" customHeight="1" x14ac:dyDescent="0.2"/>
    <row r="261" ht="15.75" hidden="1" customHeight="1" x14ac:dyDescent="0.2"/>
    <row r="262" ht="15.75" hidden="1" customHeight="1" x14ac:dyDescent="0.2"/>
    <row r="263" ht="15.75" hidden="1" customHeight="1" x14ac:dyDescent="0.2"/>
    <row r="264" ht="15.75" hidden="1" customHeight="1" x14ac:dyDescent="0.2"/>
    <row r="265" ht="15.75" hidden="1" customHeight="1" x14ac:dyDescent="0.2"/>
    <row r="266" ht="15.75" hidden="1" customHeight="1" x14ac:dyDescent="0.2"/>
    <row r="267" ht="15.75" hidden="1" customHeight="1" x14ac:dyDescent="0.2"/>
    <row r="268" ht="15.75" hidden="1" customHeight="1" x14ac:dyDescent="0.2"/>
    <row r="269" ht="15.75" hidden="1" customHeight="1" x14ac:dyDescent="0.2"/>
    <row r="270" ht="15.75" hidden="1" customHeight="1" x14ac:dyDescent="0.2"/>
    <row r="271" ht="15.75" hidden="1" customHeight="1" x14ac:dyDescent="0.2"/>
    <row r="272" ht="15.75" hidden="1" customHeight="1" x14ac:dyDescent="0.2"/>
    <row r="273" ht="15.75" hidden="1" customHeight="1" x14ac:dyDescent="0.2"/>
    <row r="274" ht="15.75" hidden="1" customHeight="1" x14ac:dyDescent="0.2"/>
    <row r="275" ht="15.75" hidden="1" customHeight="1" x14ac:dyDescent="0.2"/>
    <row r="276" ht="15.75" hidden="1" customHeight="1" x14ac:dyDescent="0.2"/>
    <row r="277" ht="15.75" hidden="1" customHeight="1" x14ac:dyDescent="0.2"/>
    <row r="278" ht="15.75" hidden="1" customHeight="1" x14ac:dyDescent="0.2"/>
    <row r="279" ht="15.75" hidden="1" customHeight="1" x14ac:dyDescent="0.2"/>
    <row r="280" ht="15.75" hidden="1" customHeight="1" x14ac:dyDescent="0.2"/>
    <row r="281" ht="15.75" hidden="1" customHeight="1" x14ac:dyDescent="0.2"/>
    <row r="282" ht="15.75" hidden="1" customHeight="1" x14ac:dyDescent="0.2"/>
    <row r="283" ht="15.75" hidden="1" customHeight="1" x14ac:dyDescent="0.2"/>
    <row r="284" ht="15.75" hidden="1" customHeight="1" x14ac:dyDescent="0.2"/>
    <row r="285" ht="15.75" hidden="1" customHeight="1" x14ac:dyDescent="0.2"/>
    <row r="286" ht="15.75" hidden="1" customHeight="1" x14ac:dyDescent="0.2"/>
    <row r="287" ht="15.75" hidden="1" customHeight="1" x14ac:dyDescent="0.2"/>
    <row r="288" ht="15.75" hidden="1" customHeight="1" x14ac:dyDescent="0.2"/>
    <row r="289" ht="15.75" hidden="1" customHeight="1" x14ac:dyDescent="0.2"/>
    <row r="290" ht="15.75" hidden="1" customHeight="1" x14ac:dyDescent="0.2"/>
    <row r="291" ht="15.75" hidden="1" customHeight="1" x14ac:dyDescent="0.2"/>
    <row r="292" ht="15.75" hidden="1" customHeight="1" x14ac:dyDescent="0.2"/>
    <row r="293" ht="15.75" hidden="1" customHeight="1" x14ac:dyDescent="0.2"/>
    <row r="294" ht="15.75" hidden="1" customHeight="1" x14ac:dyDescent="0.2"/>
    <row r="295" ht="15.75" hidden="1" customHeight="1" x14ac:dyDescent="0.2"/>
    <row r="296" ht="15.75" hidden="1" customHeight="1" x14ac:dyDescent="0.2"/>
    <row r="297" ht="15.75" hidden="1" customHeight="1" x14ac:dyDescent="0.2"/>
    <row r="298" ht="15.75" hidden="1" customHeight="1" x14ac:dyDescent="0.2"/>
    <row r="299" ht="15.75" hidden="1" customHeight="1" x14ac:dyDescent="0.2"/>
    <row r="300" ht="15.75" hidden="1" customHeight="1" x14ac:dyDescent="0.2"/>
    <row r="301" ht="15.75" hidden="1" customHeight="1" x14ac:dyDescent="0.2"/>
    <row r="302" ht="15.75" hidden="1" customHeight="1" x14ac:dyDescent="0.2"/>
    <row r="303" ht="15.75" hidden="1" customHeight="1" x14ac:dyDescent="0.2"/>
    <row r="304" ht="15.75" hidden="1" customHeight="1" x14ac:dyDescent="0.2"/>
    <row r="305" ht="15.75" hidden="1" customHeight="1" x14ac:dyDescent="0.2"/>
    <row r="306" ht="15.75" hidden="1" customHeight="1" x14ac:dyDescent="0.2"/>
    <row r="307" ht="15.75" hidden="1" customHeight="1" x14ac:dyDescent="0.2"/>
    <row r="308" ht="15.75" hidden="1" customHeight="1" x14ac:dyDescent="0.2"/>
    <row r="309" ht="15.75" hidden="1" customHeight="1" x14ac:dyDescent="0.2"/>
    <row r="310" ht="15.75" hidden="1" customHeight="1" x14ac:dyDescent="0.2"/>
    <row r="311" ht="15.75" hidden="1" customHeight="1" x14ac:dyDescent="0.2"/>
    <row r="312" ht="15.75" hidden="1" customHeight="1" x14ac:dyDescent="0.2"/>
    <row r="313" ht="15.75" hidden="1" customHeight="1" x14ac:dyDescent="0.2"/>
    <row r="314" ht="15.75" hidden="1" customHeight="1" x14ac:dyDescent="0.2"/>
    <row r="315" ht="15.75" hidden="1" customHeight="1" x14ac:dyDescent="0.2"/>
    <row r="316" ht="15.75" hidden="1" customHeight="1" x14ac:dyDescent="0.2"/>
    <row r="317" ht="15.75" hidden="1" customHeight="1" x14ac:dyDescent="0.2"/>
    <row r="318" ht="15.75" hidden="1" customHeight="1" x14ac:dyDescent="0.2"/>
    <row r="319" ht="15.75" hidden="1" customHeight="1" x14ac:dyDescent="0.2"/>
    <row r="320" ht="15.75" hidden="1" customHeight="1" x14ac:dyDescent="0.2"/>
    <row r="321" ht="15.75" hidden="1" customHeight="1" x14ac:dyDescent="0.2"/>
    <row r="322" ht="15.75" hidden="1" customHeight="1" x14ac:dyDescent="0.2"/>
    <row r="323" ht="15.75" hidden="1" customHeight="1" x14ac:dyDescent="0.2"/>
    <row r="324" ht="15.75" hidden="1" customHeight="1" x14ac:dyDescent="0.2"/>
    <row r="325" ht="15.75" hidden="1" customHeight="1" x14ac:dyDescent="0.2"/>
    <row r="326" ht="15.75" hidden="1" customHeight="1" x14ac:dyDescent="0.2"/>
    <row r="327" ht="15.75" hidden="1" customHeight="1" x14ac:dyDescent="0.2"/>
    <row r="328" ht="15.75" hidden="1" customHeight="1" x14ac:dyDescent="0.2"/>
    <row r="329" ht="15.75" hidden="1" customHeight="1" x14ac:dyDescent="0.2"/>
    <row r="330" ht="15.75" hidden="1" customHeight="1" x14ac:dyDescent="0.2"/>
    <row r="331" ht="15.75" hidden="1" customHeight="1" x14ac:dyDescent="0.2"/>
    <row r="332" ht="15.75" hidden="1" customHeight="1" x14ac:dyDescent="0.2"/>
    <row r="333" ht="15.75" hidden="1" customHeight="1" x14ac:dyDescent="0.2"/>
    <row r="334" ht="15.75" hidden="1" customHeight="1" x14ac:dyDescent="0.2"/>
    <row r="335" ht="15.75" hidden="1" customHeight="1" x14ac:dyDescent="0.2"/>
    <row r="336" ht="15.75" hidden="1" customHeight="1" x14ac:dyDescent="0.2"/>
    <row r="337" ht="15.75" hidden="1" customHeight="1" x14ac:dyDescent="0.2"/>
    <row r="338" ht="15.75" hidden="1" customHeight="1" x14ac:dyDescent="0.2"/>
    <row r="339" ht="15.75" hidden="1" customHeight="1" x14ac:dyDescent="0.2"/>
    <row r="340" ht="15.75" hidden="1" customHeight="1" x14ac:dyDescent="0.2"/>
    <row r="341" ht="15.75" hidden="1" customHeight="1" x14ac:dyDescent="0.2"/>
    <row r="342" ht="15.75" hidden="1" customHeight="1" x14ac:dyDescent="0.2"/>
    <row r="343" ht="15.75" hidden="1" customHeight="1" x14ac:dyDescent="0.2"/>
    <row r="344" ht="15.75" hidden="1" customHeight="1" x14ac:dyDescent="0.2"/>
    <row r="345" ht="15.75" hidden="1" customHeight="1" x14ac:dyDescent="0.2"/>
    <row r="346" ht="15.75" hidden="1" customHeight="1" x14ac:dyDescent="0.2"/>
    <row r="347" ht="15.75" hidden="1" customHeight="1" x14ac:dyDescent="0.2"/>
    <row r="348" ht="15.75" hidden="1" customHeight="1" x14ac:dyDescent="0.2"/>
    <row r="349" ht="15.75" hidden="1" customHeight="1" x14ac:dyDescent="0.2"/>
    <row r="350" ht="15.75" hidden="1" customHeight="1" x14ac:dyDescent="0.2"/>
    <row r="351" ht="15.75" hidden="1" customHeight="1" x14ac:dyDescent="0.2"/>
    <row r="352" ht="15.75" hidden="1" customHeight="1" x14ac:dyDescent="0.2"/>
    <row r="353" ht="15.75" hidden="1" customHeight="1" x14ac:dyDescent="0.2"/>
    <row r="354" ht="15.75" hidden="1" customHeight="1" x14ac:dyDescent="0.2"/>
    <row r="355" ht="15.75" hidden="1" customHeight="1" x14ac:dyDescent="0.2"/>
    <row r="356" ht="15.75" hidden="1" customHeight="1" x14ac:dyDescent="0.2"/>
    <row r="357" ht="15.75" hidden="1" customHeight="1" x14ac:dyDescent="0.2"/>
    <row r="358" ht="15.75" hidden="1" customHeight="1" x14ac:dyDescent="0.2"/>
    <row r="359" ht="15.75" hidden="1" customHeight="1" x14ac:dyDescent="0.2"/>
    <row r="360" ht="15.75" hidden="1" customHeight="1" x14ac:dyDescent="0.2"/>
    <row r="361" ht="15.75" hidden="1" customHeight="1" x14ac:dyDescent="0.2"/>
    <row r="362" ht="15.75" hidden="1" customHeight="1" x14ac:dyDescent="0.2"/>
    <row r="363" ht="15.75" hidden="1" customHeight="1" x14ac:dyDescent="0.2"/>
    <row r="364" ht="15.75" hidden="1" customHeight="1" x14ac:dyDescent="0.2"/>
    <row r="365" ht="15.75" hidden="1" customHeight="1" x14ac:dyDescent="0.2"/>
    <row r="366" ht="15.75" hidden="1" customHeight="1" x14ac:dyDescent="0.2"/>
    <row r="367" ht="15.75" hidden="1" customHeight="1" x14ac:dyDescent="0.2"/>
    <row r="368" ht="15.75" hidden="1" customHeight="1" x14ac:dyDescent="0.2"/>
    <row r="369" ht="15.75" hidden="1" customHeight="1" x14ac:dyDescent="0.2"/>
    <row r="370" ht="15.75" hidden="1" customHeight="1" x14ac:dyDescent="0.2"/>
    <row r="371" ht="15.75" hidden="1" customHeight="1" x14ac:dyDescent="0.2"/>
    <row r="372" ht="15.75" hidden="1" customHeight="1" x14ac:dyDescent="0.2"/>
    <row r="373" ht="15.75" hidden="1" customHeight="1" x14ac:dyDescent="0.2"/>
    <row r="374" ht="15.75" hidden="1" customHeight="1" x14ac:dyDescent="0.2"/>
    <row r="375" ht="15.75" hidden="1" customHeight="1" x14ac:dyDescent="0.2"/>
    <row r="376" ht="15.75" hidden="1" customHeight="1" x14ac:dyDescent="0.2"/>
    <row r="377" ht="15.75" hidden="1" customHeight="1" x14ac:dyDescent="0.2"/>
    <row r="378" ht="15.75" hidden="1" customHeight="1" x14ac:dyDescent="0.2"/>
    <row r="379" ht="15.75" hidden="1" customHeight="1" x14ac:dyDescent="0.2"/>
    <row r="380" ht="15.75" hidden="1" customHeight="1" x14ac:dyDescent="0.2"/>
    <row r="381" ht="15.75" hidden="1" customHeight="1" x14ac:dyDescent="0.2"/>
    <row r="382" ht="15.75" hidden="1" customHeight="1" x14ac:dyDescent="0.2"/>
    <row r="383" ht="15.75" hidden="1" customHeight="1" x14ac:dyDescent="0.2"/>
    <row r="384" ht="15.75" hidden="1" customHeight="1" x14ac:dyDescent="0.2"/>
    <row r="385" ht="15.75" hidden="1" customHeight="1" x14ac:dyDescent="0.2"/>
    <row r="386" ht="15.75" hidden="1" customHeight="1" x14ac:dyDescent="0.2"/>
    <row r="387" ht="15.75" hidden="1" customHeight="1" x14ac:dyDescent="0.2"/>
    <row r="388" ht="15.75" hidden="1" customHeight="1" x14ac:dyDescent="0.2"/>
    <row r="389" ht="15.75" hidden="1" customHeight="1" x14ac:dyDescent="0.2"/>
    <row r="390" ht="15.75" hidden="1" customHeight="1" x14ac:dyDescent="0.2"/>
    <row r="391" ht="15.75" hidden="1" customHeight="1" x14ac:dyDescent="0.2"/>
    <row r="392" ht="15.75" hidden="1" customHeight="1" x14ac:dyDescent="0.2"/>
    <row r="393" ht="15.75" hidden="1" customHeight="1" x14ac:dyDescent="0.2"/>
    <row r="394" ht="15.75" hidden="1" customHeight="1" x14ac:dyDescent="0.2"/>
    <row r="395" ht="15.75" hidden="1" customHeight="1" x14ac:dyDescent="0.2"/>
    <row r="396" ht="15.75" hidden="1" customHeight="1" x14ac:dyDescent="0.2"/>
    <row r="397" ht="15.75" hidden="1" customHeight="1" x14ac:dyDescent="0.2"/>
    <row r="398" ht="15.75" hidden="1" customHeight="1" x14ac:dyDescent="0.2"/>
    <row r="399" ht="15.75" hidden="1" customHeight="1" x14ac:dyDescent="0.2"/>
    <row r="400" ht="15.75" hidden="1" customHeight="1" x14ac:dyDescent="0.2"/>
    <row r="401" ht="15.75" hidden="1" customHeight="1" x14ac:dyDescent="0.2"/>
    <row r="402" ht="15.75" hidden="1" customHeight="1" x14ac:dyDescent="0.2"/>
    <row r="403" ht="15.75" hidden="1" customHeight="1" x14ac:dyDescent="0.2"/>
    <row r="404" ht="15.75" hidden="1" customHeight="1" x14ac:dyDescent="0.2"/>
    <row r="405" ht="15.75" hidden="1" customHeight="1" x14ac:dyDescent="0.2"/>
    <row r="406" ht="15.75" hidden="1" customHeight="1" x14ac:dyDescent="0.2"/>
    <row r="407" ht="15.75" hidden="1" customHeight="1" x14ac:dyDescent="0.2"/>
    <row r="408" ht="15.75" hidden="1" customHeight="1" x14ac:dyDescent="0.2"/>
    <row r="409" ht="15.75" hidden="1" customHeight="1" x14ac:dyDescent="0.2"/>
    <row r="410" ht="15.75" hidden="1" customHeight="1" x14ac:dyDescent="0.2"/>
    <row r="411" ht="15.75" hidden="1" customHeight="1" x14ac:dyDescent="0.2"/>
    <row r="412" ht="15.75" hidden="1" customHeight="1" x14ac:dyDescent="0.2"/>
    <row r="413" ht="15.75" hidden="1" customHeight="1" x14ac:dyDescent="0.2"/>
    <row r="414" ht="15.75" hidden="1" customHeight="1" x14ac:dyDescent="0.2"/>
    <row r="415" ht="15.75" hidden="1" customHeight="1" x14ac:dyDescent="0.2"/>
    <row r="416" ht="15.75" hidden="1" customHeight="1" x14ac:dyDescent="0.2"/>
    <row r="417" ht="15.75" hidden="1" customHeight="1" x14ac:dyDescent="0.2"/>
    <row r="418" ht="15.75" hidden="1" customHeight="1" x14ac:dyDescent="0.2"/>
    <row r="419" ht="15.75" hidden="1" customHeight="1" x14ac:dyDescent="0.2"/>
    <row r="420" ht="15.75" hidden="1" customHeight="1" x14ac:dyDescent="0.2"/>
    <row r="421" ht="15.75" hidden="1" customHeight="1" x14ac:dyDescent="0.2"/>
    <row r="422" ht="15.75" hidden="1" customHeight="1" x14ac:dyDescent="0.2"/>
    <row r="423" ht="15.75" hidden="1" customHeight="1" x14ac:dyDescent="0.2"/>
    <row r="424" ht="15.75" hidden="1" customHeight="1" x14ac:dyDescent="0.2"/>
    <row r="425" ht="15.75" hidden="1" customHeight="1" x14ac:dyDescent="0.2"/>
    <row r="426" ht="15.75" hidden="1" customHeight="1" x14ac:dyDescent="0.2"/>
    <row r="427" ht="15.75" hidden="1" customHeight="1" x14ac:dyDescent="0.2"/>
    <row r="428" ht="15.75" hidden="1" customHeight="1" x14ac:dyDescent="0.2"/>
    <row r="429" ht="15.75" hidden="1" customHeight="1" x14ac:dyDescent="0.2"/>
    <row r="430" ht="15.75" hidden="1" customHeight="1" x14ac:dyDescent="0.2"/>
    <row r="431" ht="15.75" hidden="1" customHeight="1" x14ac:dyDescent="0.2"/>
    <row r="432" ht="15.75" hidden="1" customHeight="1" x14ac:dyDescent="0.2"/>
    <row r="433" ht="15.75" hidden="1" customHeight="1" x14ac:dyDescent="0.2"/>
    <row r="434" ht="15.75" hidden="1" customHeight="1" x14ac:dyDescent="0.2"/>
    <row r="435" ht="15.75" hidden="1" customHeight="1" x14ac:dyDescent="0.2"/>
    <row r="436" ht="15.75" hidden="1" customHeight="1" x14ac:dyDescent="0.2"/>
    <row r="437" ht="15.75" hidden="1" customHeight="1" x14ac:dyDescent="0.2"/>
    <row r="438" ht="15.75" hidden="1" customHeight="1" x14ac:dyDescent="0.2"/>
    <row r="439" ht="15.75" hidden="1" customHeight="1" x14ac:dyDescent="0.2"/>
    <row r="440" ht="15.75" hidden="1" customHeight="1" x14ac:dyDescent="0.2"/>
    <row r="441" ht="15.75" hidden="1" customHeight="1" x14ac:dyDescent="0.2"/>
    <row r="442" ht="15.75" hidden="1" customHeight="1" x14ac:dyDescent="0.2"/>
    <row r="443" ht="15.75" hidden="1" customHeight="1" x14ac:dyDescent="0.2"/>
    <row r="444" ht="15.75" hidden="1" customHeight="1" x14ac:dyDescent="0.2"/>
    <row r="445" ht="15.75" hidden="1" customHeight="1" x14ac:dyDescent="0.2"/>
    <row r="446" ht="15.75" hidden="1" customHeight="1" x14ac:dyDescent="0.2"/>
    <row r="447" ht="15.75" hidden="1" customHeight="1" x14ac:dyDescent="0.2"/>
    <row r="448" ht="15.75" hidden="1" customHeight="1" x14ac:dyDescent="0.2"/>
    <row r="449" ht="15.75" hidden="1" customHeight="1" x14ac:dyDescent="0.2"/>
    <row r="450" ht="15.75" hidden="1" customHeight="1" x14ac:dyDescent="0.2"/>
    <row r="451" ht="15.75" hidden="1" customHeight="1" x14ac:dyDescent="0.2"/>
    <row r="452" ht="15.75" hidden="1" customHeight="1" x14ac:dyDescent="0.2"/>
    <row r="453" ht="15.75" hidden="1" customHeight="1" x14ac:dyDescent="0.2"/>
    <row r="454" ht="15.75" hidden="1" customHeight="1" x14ac:dyDescent="0.2"/>
    <row r="455" ht="15.75" hidden="1" customHeight="1" x14ac:dyDescent="0.2"/>
    <row r="456" ht="15.75" hidden="1" customHeight="1" x14ac:dyDescent="0.2"/>
    <row r="457" ht="15.75" hidden="1" customHeight="1" x14ac:dyDescent="0.2"/>
    <row r="458" ht="15.75" hidden="1" customHeight="1" x14ac:dyDescent="0.2"/>
    <row r="459" ht="15.75" hidden="1" customHeight="1" x14ac:dyDescent="0.2"/>
    <row r="460" ht="15.75" hidden="1" customHeight="1" x14ac:dyDescent="0.2"/>
    <row r="461" ht="15.75" hidden="1" customHeight="1" x14ac:dyDescent="0.2"/>
    <row r="462" ht="15.75" hidden="1" customHeight="1" x14ac:dyDescent="0.2"/>
    <row r="463" ht="15.75" hidden="1" customHeight="1" x14ac:dyDescent="0.2"/>
    <row r="464" ht="15.75" hidden="1" customHeight="1" x14ac:dyDescent="0.2"/>
    <row r="465" ht="15.75" hidden="1" customHeight="1" x14ac:dyDescent="0.2"/>
    <row r="466" ht="15.75" hidden="1" customHeight="1" x14ac:dyDescent="0.2"/>
    <row r="467" ht="15.75" hidden="1" customHeight="1" x14ac:dyDescent="0.2"/>
    <row r="468" ht="15.75" hidden="1" customHeight="1" x14ac:dyDescent="0.2"/>
    <row r="469" ht="15.75" hidden="1" customHeight="1" x14ac:dyDescent="0.2"/>
    <row r="470" ht="15.75" hidden="1" customHeight="1" x14ac:dyDescent="0.2"/>
    <row r="471" ht="15.75" hidden="1" customHeight="1" x14ac:dyDescent="0.2"/>
    <row r="472" ht="15.75" hidden="1" customHeight="1" x14ac:dyDescent="0.2"/>
    <row r="473" ht="15.75" hidden="1" customHeight="1" x14ac:dyDescent="0.2"/>
    <row r="474" ht="15.75" hidden="1" customHeight="1" x14ac:dyDescent="0.2"/>
    <row r="475" ht="15.75" hidden="1" customHeight="1" x14ac:dyDescent="0.2"/>
    <row r="476" ht="15.75" hidden="1" customHeight="1" x14ac:dyDescent="0.2"/>
    <row r="477" ht="15.75" hidden="1" customHeight="1" x14ac:dyDescent="0.2"/>
    <row r="478" ht="15.75" hidden="1" customHeight="1" x14ac:dyDescent="0.2"/>
    <row r="479" ht="15.75" hidden="1" customHeight="1" x14ac:dyDescent="0.2"/>
    <row r="480" ht="15.75" hidden="1" customHeight="1" x14ac:dyDescent="0.2"/>
    <row r="481" ht="15.75" hidden="1" customHeight="1" x14ac:dyDescent="0.2"/>
    <row r="482" ht="15.75" hidden="1" customHeight="1" x14ac:dyDescent="0.2"/>
    <row r="483" ht="15.75" hidden="1" customHeight="1" x14ac:dyDescent="0.2"/>
    <row r="484" ht="15.75" hidden="1" customHeight="1" x14ac:dyDescent="0.2"/>
    <row r="485" ht="15.75" hidden="1" customHeight="1" x14ac:dyDescent="0.2"/>
    <row r="486" ht="15.75" hidden="1" customHeight="1" x14ac:dyDescent="0.2"/>
    <row r="487" ht="15.75" hidden="1" customHeight="1" x14ac:dyDescent="0.2"/>
    <row r="488" ht="15.75" hidden="1" customHeight="1" x14ac:dyDescent="0.2"/>
    <row r="489" ht="15.75" hidden="1" customHeight="1" x14ac:dyDescent="0.2"/>
    <row r="490" ht="15.75" hidden="1" customHeight="1" x14ac:dyDescent="0.2"/>
    <row r="491" ht="15.75" hidden="1" customHeight="1" x14ac:dyDescent="0.2"/>
    <row r="492" ht="15.75" hidden="1" customHeight="1" x14ac:dyDescent="0.2"/>
    <row r="493" ht="15.75" hidden="1" customHeight="1" x14ac:dyDescent="0.2"/>
    <row r="494" ht="15.75" hidden="1" customHeight="1" x14ac:dyDescent="0.2"/>
    <row r="495" ht="15.75" hidden="1" customHeight="1" x14ac:dyDescent="0.2"/>
    <row r="496" ht="15.75" hidden="1" customHeight="1" x14ac:dyDescent="0.2"/>
    <row r="497" ht="15.75" hidden="1" customHeight="1" x14ac:dyDescent="0.2"/>
    <row r="498" ht="15.75" hidden="1" customHeight="1" x14ac:dyDescent="0.2"/>
    <row r="499" ht="15.75" hidden="1" customHeight="1" x14ac:dyDescent="0.2"/>
    <row r="500" ht="15.75" hidden="1" customHeight="1" x14ac:dyDescent="0.2"/>
    <row r="501" ht="15.75" hidden="1" customHeight="1" x14ac:dyDescent="0.2"/>
    <row r="502" ht="15.75" hidden="1" customHeight="1" x14ac:dyDescent="0.2"/>
    <row r="503" ht="15.75" hidden="1" customHeight="1" x14ac:dyDescent="0.2"/>
    <row r="504" ht="15.75" hidden="1" customHeight="1" x14ac:dyDescent="0.2"/>
    <row r="505" ht="15.75" hidden="1" customHeight="1" x14ac:dyDescent="0.2"/>
    <row r="506" ht="15.75" hidden="1" customHeight="1" x14ac:dyDescent="0.2"/>
    <row r="507" ht="15.75" hidden="1" customHeight="1" x14ac:dyDescent="0.2"/>
    <row r="508" ht="15.75" hidden="1" customHeight="1" x14ac:dyDescent="0.2"/>
    <row r="509" ht="15.75" hidden="1" customHeight="1" x14ac:dyDescent="0.2"/>
    <row r="510" ht="15.75" hidden="1" customHeight="1" x14ac:dyDescent="0.2"/>
    <row r="511" ht="15.75" hidden="1" customHeight="1" x14ac:dyDescent="0.2"/>
    <row r="512" ht="15.75" hidden="1" customHeight="1" x14ac:dyDescent="0.2"/>
    <row r="513" ht="15.75" hidden="1" customHeight="1" x14ac:dyDescent="0.2"/>
    <row r="514" ht="15.75" hidden="1" customHeight="1" x14ac:dyDescent="0.2"/>
    <row r="515" ht="15.75" hidden="1" customHeight="1" x14ac:dyDescent="0.2"/>
    <row r="516" ht="15.75" hidden="1" customHeight="1" x14ac:dyDescent="0.2"/>
    <row r="517" ht="15.75" hidden="1" customHeight="1" x14ac:dyDescent="0.2"/>
    <row r="518" ht="15.75" hidden="1" customHeight="1" x14ac:dyDescent="0.2"/>
    <row r="519" ht="15.75" hidden="1" customHeight="1" x14ac:dyDescent="0.2"/>
    <row r="520" ht="15.75" hidden="1" customHeight="1" x14ac:dyDescent="0.2"/>
    <row r="521" ht="15.75" hidden="1" customHeight="1" x14ac:dyDescent="0.2"/>
    <row r="522" ht="15.75" hidden="1" customHeight="1" x14ac:dyDescent="0.2"/>
    <row r="523" ht="15.75" hidden="1" customHeight="1" x14ac:dyDescent="0.2"/>
    <row r="524" ht="15.75" hidden="1" customHeight="1" x14ac:dyDescent="0.2"/>
    <row r="525" ht="15.75" hidden="1" customHeight="1" x14ac:dyDescent="0.2"/>
    <row r="526" ht="15.75" hidden="1" customHeight="1" x14ac:dyDescent="0.2"/>
    <row r="527" ht="15.75" hidden="1" customHeight="1" x14ac:dyDescent="0.2"/>
    <row r="528" ht="15.75" hidden="1" customHeight="1" x14ac:dyDescent="0.2"/>
    <row r="529" ht="15.75" hidden="1" customHeight="1" x14ac:dyDescent="0.2"/>
    <row r="530" ht="15.75" hidden="1" customHeight="1" x14ac:dyDescent="0.2"/>
    <row r="531" ht="15.75" hidden="1" customHeight="1" x14ac:dyDescent="0.2"/>
    <row r="532" ht="15.75" hidden="1" customHeight="1" x14ac:dyDescent="0.2"/>
    <row r="533" ht="15.75" hidden="1" customHeight="1" x14ac:dyDescent="0.2"/>
    <row r="534" ht="15.75" hidden="1" customHeight="1" x14ac:dyDescent="0.2"/>
    <row r="535" ht="15.75" hidden="1" customHeight="1" x14ac:dyDescent="0.2"/>
    <row r="536" ht="15.75" hidden="1" customHeight="1" x14ac:dyDescent="0.2"/>
    <row r="537" ht="15.75" hidden="1" customHeight="1" x14ac:dyDescent="0.2"/>
    <row r="538" ht="15.75" hidden="1" customHeight="1" x14ac:dyDescent="0.2"/>
    <row r="539" ht="15.75" hidden="1" customHeight="1" x14ac:dyDescent="0.2"/>
    <row r="540" ht="15.75" hidden="1" customHeight="1" x14ac:dyDescent="0.2"/>
    <row r="541" ht="15.75" hidden="1" customHeight="1" x14ac:dyDescent="0.2"/>
    <row r="542" ht="15.75" hidden="1" customHeight="1" x14ac:dyDescent="0.2"/>
    <row r="543" ht="15.75" hidden="1" customHeight="1" x14ac:dyDescent="0.2"/>
    <row r="544" ht="15.75" hidden="1" customHeight="1" x14ac:dyDescent="0.2"/>
    <row r="545" ht="15.75" hidden="1" customHeight="1" x14ac:dyDescent="0.2"/>
    <row r="546" ht="15.75" hidden="1" customHeight="1" x14ac:dyDescent="0.2"/>
    <row r="547" ht="15.75" hidden="1" customHeight="1" x14ac:dyDescent="0.2"/>
    <row r="548" ht="15.75" hidden="1" customHeight="1" x14ac:dyDescent="0.2"/>
    <row r="549" ht="15.75" hidden="1" customHeight="1" x14ac:dyDescent="0.2"/>
    <row r="550" ht="15.75" hidden="1" customHeight="1" x14ac:dyDescent="0.2"/>
    <row r="551" ht="15.75" hidden="1" customHeight="1" x14ac:dyDescent="0.2"/>
    <row r="552" ht="15.75" hidden="1" customHeight="1" x14ac:dyDescent="0.2"/>
    <row r="553" ht="15.75" hidden="1" customHeight="1" x14ac:dyDescent="0.2"/>
    <row r="554" ht="15.75" hidden="1" customHeight="1" x14ac:dyDescent="0.2"/>
    <row r="555" ht="15.75" hidden="1" customHeight="1" x14ac:dyDescent="0.2"/>
    <row r="556" ht="15.75" hidden="1" customHeight="1" x14ac:dyDescent="0.2"/>
    <row r="557" ht="15.75" hidden="1" customHeight="1" x14ac:dyDescent="0.2"/>
    <row r="558" ht="15.75" hidden="1" customHeight="1" x14ac:dyDescent="0.2"/>
    <row r="559" ht="15.75" hidden="1" customHeight="1" x14ac:dyDescent="0.2"/>
    <row r="560" ht="15.75" hidden="1" customHeight="1" x14ac:dyDescent="0.2"/>
    <row r="561" ht="15.75" hidden="1" customHeight="1" x14ac:dyDescent="0.2"/>
    <row r="562" ht="15.75" hidden="1" customHeight="1" x14ac:dyDescent="0.2"/>
    <row r="563" ht="15.75" hidden="1" customHeight="1" x14ac:dyDescent="0.2"/>
    <row r="564" ht="15.75" hidden="1" customHeight="1" x14ac:dyDescent="0.2"/>
    <row r="565" ht="15.75" hidden="1" customHeight="1" x14ac:dyDescent="0.2"/>
    <row r="566" ht="15.75" hidden="1" customHeight="1" x14ac:dyDescent="0.2"/>
    <row r="567" ht="15.75" hidden="1" customHeight="1" x14ac:dyDescent="0.2"/>
    <row r="568" ht="15.75" hidden="1" customHeight="1" x14ac:dyDescent="0.2"/>
    <row r="569" ht="15.75" hidden="1" customHeight="1" x14ac:dyDescent="0.2"/>
    <row r="570" ht="15.75" hidden="1" customHeight="1" x14ac:dyDescent="0.2"/>
    <row r="571" ht="15.75" hidden="1" customHeight="1" x14ac:dyDescent="0.2"/>
    <row r="572" ht="15.75" hidden="1" customHeight="1" x14ac:dyDescent="0.2"/>
    <row r="573" ht="15.75" hidden="1" customHeight="1" x14ac:dyDescent="0.2"/>
    <row r="574" ht="15.75" hidden="1" customHeight="1" x14ac:dyDescent="0.2"/>
    <row r="575" ht="15.75" hidden="1" customHeight="1" x14ac:dyDescent="0.2"/>
    <row r="576" ht="15.75" hidden="1" customHeight="1" x14ac:dyDescent="0.2"/>
    <row r="577" ht="15.75" hidden="1" customHeight="1" x14ac:dyDescent="0.2"/>
    <row r="578" ht="15.75" hidden="1" customHeight="1" x14ac:dyDescent="0.2"/>
    <row r="579" ht="15.75" hidden="1" customHeight="1" x14ac:dyDescent="0.2"/>
    <row r="580" ht="15.75" hidden="1" customHeight="1" x14ac:dyDescent="0.2"/>
    <row r="581" ht="15.75" hidden="1" customHeight="1" x14ac:dyDescent="0.2"/>
    <row r="582" ht="15.75" hidden="1" customHeight="1" x14ac:dyDescent="0.2"/>
    <row r="583" ht="15.75" hidden="1" customHeight="1" x14ac:dyDescent="0.2"/>
    <row r="584" ht="15.75" hidden="1" customHeight="1" x14ac:dyDescent="0.2"/>
    <row r="585" ht="15.75" hidden="1" customHeight="1" x14ac:dyDescent="0.2"/>
    <row r="586" ht="15.75" hidden="1" customHeight="1" x14ac:dyDescent="0.2"/>
    <row r="587" ht="15.75" hidden="1" customHeight="1" x14ac:dyDescent="0.2"/>
    <row r="588" ht="15.75" hidden="1" customHeight="1" x14ac:dyDescent="0.2"/>
    <row r="589" ht="15.75" hidden="1" customHeight="1" x14ac:dyDescent="0.2"/>
    <row r="590" ht="15.75" hidden="1" customHeight="1" x14ac:dyDescent="0.2"/>
    <row r="591" ht="15.75" hidden="1" customHeight="1" x14ac:dyDescent="0.2"/>
    <row r="592" ht="15.75" hidden="1" customHeight="1" x14ac:dyDescent="0.2"/>
    <row r="593" ht="15.75" hidden="1" customHeight="1" x14ac:dyDescent="0.2"/>
    <row r="594" ht="15.75" hidden="1" customHeight="1" x14ac:dyDescent="0.2"/>
    <row r="595" ht="15.75" hidden="1" customHeight="1" x14ac:dyDescent="0.2"/>
    <row r="596" ht="15.75" hidden="1" customHeight="1" x14ac:dyDescent="0.2"/>
    <row r="597" ht="15.75" hidden="1" customHeight="1" x14ac:dyDescent="0.2"/>
    <row r="598" ht="15.75" hidden="1" customHeight="1" x14ac:dyDescent="0.2"/>
    <row r="599" ht="15.75" hidden="1" customHeight="1" x14ac:dyDescent="0.2"/>
    <row r="600" ht="15.75" hidden="1" customHeight="1" x14ac:dyDescent="0.2"/>
    <row r="601" ht="15.75" hidden="1" customHeight="1" x14ac:dyDescent="0.2"/>
    <row r="602" ht="15.75" hidden="1" customHeight="1" x14ac:dyDescent="0.2"/>
    <row r="603" ht="15.75" hidden="1" customHeight="1" x14ac:dyDescent="0.2"/>
    <row r="604" ht="15.75" hidden="1" customHeight="1" x14ac:dyDescent="0.2"/>
    <row r="605" ht="15.75" hidden="1" customHeight="1" x14ac:dyDescent="0.2"/>
    <row r="606" ht="15.75" hidden="1" customHeight="1" x14ac:dyDescent="0.2"/>
    <row r="607" ht="15.75" hidden="1" customHeight="1" x14ac:dyDescent="0.2"/>
    <row r="608" ht="15.75" hidden="1" customHeight="1" x14ac:dyDescent="0.2"/>
    <row r="609" ht="15.75" hidden="1" customHeight="1" x14ac:dyDescent="0.2"/>
    <row r="610" ht="15.75" hidden="1" customHeight="1" x14ac:dyDescent="0.2"/>
    <row r="611" ht="15.75" hidden="1" customHeight="1" x14ac:dyDescent="0.2"/>
    <row r="612" ht="15.75" hidden="1" customHeight="1" x14ac:dyDescent="0.2"/>
    <row r="613" ht="15.75" hidden="1" customHeight="1" x14ac:dyDescent="0.2"/>
    <row r="614" ht="15.75" hidden="1" customHeight="1" x14ac:dyDescent="0.2"/>
    <row r="615" ht="15.75" hidden="1" customHeight="1" x14ac:dyDescent="0.2"/>
    <row r="616" ht="15.75" hidden="1" customHeight="1" x14ac:dyDescent="0.2"/>
    <row r="617" ht="15.75" hidden="1" customHeight="1" x14ac:dyDescent="0.2"/>
    <row r="618" ht="15.75" hidden="1" customHeight="1" x14ac:dyDescent="0.2"/>
    <row r="619" ht="15.75" hidden="1" customHeight="1" x14ac:dyDescent="0.2"/>
    <row r="620" ht="15.75" hidden="1" customHeight="1" x14ac:dyDescent="0.2"/>
    <row r="621" ht="15.75" hidden="1" customHeight="1" x14ac:dyDescent="0.2"/>
    <row r="622" ht="15.75" hidden="1" customHeight="1" x14ac:dyDescent="0.2"/>
    <row r="623" ht="15.75" hidden="1" customHeight="1" x14ac:dyDescent="0.2"/>
    <row r="624" ht="15.75" hidden="1" customHeight="1" x14ac:dyDescent="0.2"/>
    <row r="625" ht="15.75" hidden="1" customHeight="1" x14ac:dyDescent="0.2"/>
    <row r="626" ht="15.75" hidden="1" customHeight="1" x14ac:dyDescent="0.2"/>
    <row r="627" ht="15.75" hidden="1" customHeight="1" x14ac:dyDescent="0.2"/>
    <row r="628" ht="15.75" hidden="1" customHeight="1" x14ac:dyDescent="0.2"/>
    <row r="629" ht="15.75" hidden="1" customHeight="1" x14ac:dyDescent="0.2"/>
    <row r="630" ht="15.75" hidden="1" customHeight="1" x14ac:dyDescent="0.2"/>
    <row r="631" ht="15.75" hidden="1" customHeight="1" x14ac:dyDescent="0.2"/>
    <row r="632" ht="15.75" hidden="1" customHeight="1" x14ac:dyDescent="0.2"/>
    <row r="633" ht="15.75" hidden="1" customHeight="1" x14ac:dyDescent="0.2"/>
    <row r="634" ht="15.75" hidden="1" customHeight="1" x14ac:dyDescent="0.2"/>
    <row r="635" ht="15.75" hidden="1" customHeight="1" x14ac:dyDescent="0.2"/>
    <row r="636" ht="15.75" hidden="1" customHeight="1" x14ac:dyDescent="0.2"/>
    <row r="637" ht="15.75" hidden="1" customHeight="1" x14ac:dyDescent="0.2"/>
    <row r="638" ht="15.75" hidden="1" customHeight="1" x14ac:dyDescent="0.2"/>
    <row r="639" ht="15.75" hidden="1" customHeight="1" x14ac:dyDescent="0.2"/>
    <row r="640" ht="15.75" hidden="1" customHeight="1" x14ac:dyDescent="0.2"/>
    <row r="641" ht="15.75" hidden="1" customHeight="1" x14ac:dyDescent="0.2"/>
    <row r="642" ht="15.75" hidden="1" customHeight="1" x14ac:dyDescent="0.2"/>
    <row r="643" ht="15.75" hidden="1" customHeight="1" x14ac:dyDescent="0.2"/>
    <row r="644" ht="15.75" hidden="1" customHeight="1" x14ac:dyDescent="0.2"/>
    <row r="645" ht="15.75" hidden="1" customHeight="1" x14ac:dyDescent="0.2"/>
    <row r="646" ht="15.75" hidden="1" customHeight="1" x14ac:dyDescent="0.2"/>
    <row r="647" ht="15.75" hidden="1" customHeight="1" x14ac:dyDescent="0.2"/>
    <row r="648" ht="15.75" hidden="1" customHeight="1" x14ac:dyDescent="0.2"/>
    <row r="649" ht="15.75" hidden="1" customHeight="1" x14ac:dyDescent="0.2"/>
    <row r="650" ht="15.75" hidden="1" customHeight="1" x14ac:dyDescent="0.2"/>
    <row r="651" ht="15.75" hidden="1" customHeight="1" x14ac:dyDescent="0.2"/>
    <row r="652" ht="15.75" hidden="1" customHeight="1" x14ac:dyDescent="0.2"/>
    <row r="653" ht="15.75" hidden="1" customHeight="1" x14ac:dyDescent="0.2"/>
    <row r="654" ht="15.75" hidden="1" customHeight="1" x14ac:dyDescent="0.2"/>
    <row r="655" ht="15.75" hidden="1" customHeight="1" x14ac:dyDescent="0.2"/>
    <row r="656" ht="15.75" hidden="1" customHeight="1" x14ac:dyDescent="0.2"/>
    <row r="657" ht="15.75" hidden="1" customHeight="1" x14ac:dyDescent="0.2"/>
    <row r="658" ht="15.75" hidden="1" customHeight="1" x14ac:dyDescent="0.2"/>
    <row r="659" ht="15.75" hidden="1" customHeight="1" x14ac:dyDescent="0.2"/>
    <row r="660" ht="15.75" hidden="1" customHeight="1" x14ac:dyDescent="0.2"/>
    <row r="661" ht="15.75" hidden="1" customHeight="1" x14ac:dyDescent="0.2"/>
    <row r="662" ht="15.75" hidden="1" customHeight="1" x14ac:dyDescent="0.2"/>
    <row r="663" ht="15.75" hidden="1" customHeight="1" x14ac:dyDescent="0.2"/>
    <row r="664" ht="15.75" hidden="1" customHeight="1" x14ac:dyDescent="0.2"/>
    <row r="665" ht="15.75" hidden="1" customHeight="1" x14ac:dyDescent="0.2"/>
    <row r="666" ht="15.75" hidden="1" customHeight="1" x14ac:dyDescent="0.2"/>
    <row r="667" ht="15.75" hidden="1" customHeight="1" x14ac:dyDescent="0.2"/>
    <row r="668" ht="15.75" hidden="1" customHeight="1" x14ac:dyDescent="0.2"/>
    <row r="669" ht="15.75" hidden="1" customHeight="1" x14ac:dyDescent="0.2"/>
    <row r="670" ht="15.75" hidden="1" customHeight="1" x14ac:dyDescent="0.2"/>
    <row r="671" ht="15.75" hidden="1" customHeight="1" x14ac:dyDescent="0.2"/>
    <row r="672" ht="15.75" hidden="1" customHeight="1" x14ac:dyDescent="0.2"/>
    <row r="673" ht="15.75" hidden="1" customHeight="1" x14ac:dyDescent="0.2"/>
    <row r="674" ht="15.75" hidden="1" customHeight="1" x14ac:dyDescent="0.2"/>
    <row r="675" ht="15.75" hidden="1" customHeight="1" x14ac:dyDescent="0.2"/>
    <row r="676" ht="15.75" hidden="1" customHeight="1" x14ac:dyDescent="0.2"/>
    <row r="677" ht="15.75" hidden="1" customHeight="1" x14ac:dyDescent="0.2"/>
    <row r="678" ht="15.75" hidden="1" customHeight="1" x14ac:dyDescent="0.2"/>
    <row r="679" ht="15.75" hidden="1" customHeight="1" x14ac:dyDescent="0.2"/>
    <row r="680" ht="15.75" hidden="1" customHeight="1" x14ac:dyDescent="0.2"/>
    <row r="681" ht="15.75" hidden="1" customHeight="1" x14ac:dyDescent="0.2"/>
    <row r="682" ht="15.75" hidden="1" customHeight="1" x14ac:dyDescent="0.2"/>
    <row r="683" ht="15.75" hidden="1" customHeight="1" x14ac:dyDescent="0.2"/>
    <row r="684" ht="15.75" hidden="1" customHeight="1" x14ac:dyDescent="0.2"/>
    <row r="685" ht="15.75" hidden="1" customHeight="1" x14ac:dyDescent="0.2"/>
    <row r="686" ht="15.75" hidden="1" customHeight="1" x14ac:dyDescent="0.2"/>
    <row r="687" ht="15.75" hidden="1" customHeight="1" x14ac:dyDescent="0.2"/>
    <row r="688" ht="15.75" hidden="1" customHeight="1" x14ac:dyDescent="0.2"/>
    <row r="689" ht="15.75" hidden="1" customHeight="1" x14ac:dyDescent="0.2"/>
    <row r="690" ht="15.75" hidden="1" customHeight="1" x14ac:dyDescent="0.2"/>
    <row r="691" ht="15.75" hidden="1" customHeight="1" x14ac:dyDescent="0.2"/>
    <row r="692" ht="15.75" hidden="1" customHeight="1" x14ac:dyDescent="0.2"/>
    <row r="693" ht="15.75" hidden="1" customHeight="1" x14ac:dyDescent="0.2"/>
    <row r="694" ht="15.75" hidden="1" customHeight="1" x14ac:dyDescent="0.2"/>
    <row r="695" ht="15.75" hidden="1" customHeight="1" x14ac:dyDescent="0.2"/>
    <row r="696" ht="15.75" hidden="1" customHeight="1" x14ac:dyDescent="0.2"/>
    <row r="697" ht="15.75" hidden="1" customHeight="1" x14ac:dyDescent="0.2"/>
    <row r="698" ht="15.75" hidden="1" customHeight="1" x14ac:dyDescent="0.2"/>
    <row r="699" ht="15.75" hidden="1" customHeight="1" x14ac:dyDescent="0.2"/>
    <row r="700" ht="15.75" hidden="1" customHeight="1" x14ac:dyDescent="0.2"/>
    <row r="701" ht="15.75" hidden="1" customHeight="1" x14ac:dyDescent="0.2"/>
    <row r="702" ht="15.75" hidden="1" customHeight="1" x14ac:dyDescent="0.2"/>
    <row r="703" ht="15.75" hidden="1" customHeight="1" x14ac:dyDescent="0.2"/>
    <row r="704" ht="15.75" hidden="1" customHeight="1" x14ac:dyDescent="0.2"/>
    <row r="705" ht="15.75" hidden="1" customHeight="1" x14ac:dyDescent="0.2"/>
    <row r="706" ht="15.75" hidden="1" customHeight="1" x14ac:dyDescent="0.2"/>
    <row r="707" ht="15.75" hidden="1" customHeight="1" x14ac:dyDescent="0.2"/>
    <row r="708" ht="15.75" hidden="1" customHeight="1" x14ac:dyDescent="0.2"/>
    <row r="709" ht="15.75" hidden="1" customHeight="1" x14ac:dyDescent="0.2"/>
    <row r="710" ht="15.75" hidden="1" customHeight="1" x14ac:dyDescent="0.2"/>
    <row r="711" ht="15.75" hidden="1" customHeight="1" x14ac:dyDescent="0.2"/>
    <row r="712" ht="15.75" hidden="1" customHeight="1" x14ac:dyDescent="0.2"/>
    <row r="713" ht="15.75" hidden="1" customHeight="1" x14ac:dyDescent="0.2"/>
    <row r="714" ht="15.75" hidden="1" customHeight="1" x14ac:dyDescent="0.2"/>
    <row r="715" ht="15.75" hidden="1" customHeight="1" x14ac:dyDescent="0.2"/>
    <row r="716" ht="15.75" hidden="1" customHeight="1" x14ac:dyDescent="0.2"/>
    <row r="717" ht="15.75" hidden="1" customHeight="1" x14ac:dyDescent="0.2"/>
    <row r="718" ht="15.75" hidden="1" customHeight="1" x14ac:dyDescent="0.2"/>
    <row r="719" ht="15.75" hidden="1" customHeight="1" x14ac:dyDescent="0.2"/>
    <row r="720" ht="15.75" hidden="1" customHeight="1" x14ac:dyDescent="0.2"/>
    <row r="721" ht="15.75" hidden="1" customHeight="1" x14ac:dyDescent="0.2"/>
    <row r="722" ht="15.75" hidden="1" customHeight="1" x14ac:dyDescent="0.2"/>
    <row r="723" ht="15.75" hidden="1" customHeight="1" x14ac:dyDescent="0.2"/>
    <row r="724" ht="15.75" hidden="1" customHeight="1" x14ac:dyDescent="0.2"/>
    <row r="725" ht="15.75" hidden="1" customHeight="1" x14ac:dyDescent="0.2"/>
    <row r="726" ht="15.75" hidden="1" customHeight="1" x14ac:dyDescent="0.2"/>
    <row r="727" ht="15.75" hidden="1" customHeight="1" x14ac:dyDescent="0.2"/>
    <row r="728" ht="15.75" hidden="1" customHeight="1" x14ac:dyDescent="0.2"/>
    <row r="729" ht="15.75" hidden="1" customHeight="1" x14ac:dyDescent="0.2"/>
    <row r="730" ht="15.75" hidden="1" customHeight="1" x14ac:dyDescent="0.2"/>
    <row r="731" ht="15.75" hidden="1" customHeight="1" x14ac:dyDescent="0.2"/>
    <row r="732" ht="15.75" hidden="1" customHeight="1" x14ac:dyDescent="0.2"/>
    <row r="733" ht="15.75" hidden="1" customHeight="1" x14ac:dyDescent="0.2"/>
    <row r="734" ht="15.75" hidden="1" customHeight="1" x14ac:dyDescent="0.2"/>
    <row r="735" ht="15.75" hidden="1" customHeight="1" x14ac:dyDescent="0.2"/>
    <row r="736" ht="15.75" hidden="1" customHeight="1" x14ac:dyDescent="0.2"/>
    <row r="737" ht="15.75" hidden="1" customHeight="1" x14ac:dyDescent="0.2"/>
    <row r="738" ht="15.75" hidden="1" customHeight="1" x14ac:dyDescent="0.2"/>
    <row r="739" ht="15.75" hidden="1" customHeight="1" x14ac:dyDescent="0.2"/>
    <row r="740" ht="15.75" hidden="1" customHeight="1" x14ac:dyDescent="0.2"/>
    <row r="741" ht="15.75" hidden="1" customHeight="1" x14ac:dyDescent="0.2"/>
    <row r="742" ht="15.75" hidden="1" customHeight="1" x14ac:dyDescent="0.2"/>
    <row r="743" ht="15.75" hidden="1" customHeight="1" x14ac:dyDescent="0.2"/>
    <row r="744" ht="15.75" hidden="1" customHeight="1" x14ac:dyDescent="0.2"/>
    <row r="745" ht="15.75" hidden="1" customHeight="1" x14ac:dyDescent="0.2"/>
    <row r="746" ht="15.75" hidden="1" customHeight="1" x14ac:dyDescent="0.2"/>
    <row r="747" ht="15.75" hidden="1" customHeight="1" x14ac:dyDescent="0.2"/>
    <row r="748" ht="15.75" hidden="1" customHeight="1" x14ac:dyDescent="0.2"/>
    <row r="749" ht="15.75" hidden="1" customHeight="1" x14ac:dyDescent="0.2"/>
    <row r="750" ht="15.75" hidden="1" customHeight="1" x14ac:dyDescent="0.2"/>
    <row r="751" ht="15.75" hidden="1" customHeight="1" x14ac:dyDescent="0.2"/>
    <row r="752" ht="15.75" hidden="1" customHeight="1" x14ac:dyDescent="0.2"/>
    <row r="753" ht="15.75" hidden="1" customHeight="1" x14ac:dyDescent="0.2"/>
    <row r="754" ht="15.75" hidden="1" customHeight="1" x14ac:dyDescent="0.2"/>
    <row r="755" ht="15.75" hidden="1" customHeight="1" x14ac:dyDescent="0.2"/>
    <row r="756" ht="15.75" hidden="1" customHeight="1" x14ac:dyDescent="0.2"/>
    <row r="757" ht="15.75" hidden="1" customHeight="1" x14ac:dyDescent="0.2"/>
    <row r="758" ht="15.75" hidden="1" customHeight="1" x14ac:dyDescent="0.2"/>
    <row r="759" ht="15.75" hidden="1" customHeight="1" x14ac:dyDescent="0.2"/>
    <row r="760" ht="15.75" hidden="1" customHeight="1" x14ac:dyDescent="0.2"/>
    <row r="761" ht="15.75" hidden="1" customHeight="1" x14ac:dyDescent="0.2"/>
    <row r="762" ht="15.75" hidden="1" customHeight="1" x14ac:dyDescent="0.2"/>
    <row r="763" ht="15.75" hidden="1" customHeight="1" x14ac:dyDescent="0.2"/>
    <row r="764" ht="15.75" hidden="1" customHeight="1" x14ac:dyDescent="0.2"/>
    <row r="765" ht="15.75" hidden="1" customHeight="1" x14ac:dyDescent="0.2"/>
    <row r="766" ht="15.75" hidden="1" customHeight="1" x14ac:dyDescent="0.2"/>
    <row r="767" ht="15.75" hidden="1" customHeight="1" x14ac:dyDescent="0.2"/>
    <row r="768" ht="15.75" hidden="1" customHeight="1" x14ac:dyDescent="0.2"/>
    <row r="769" ht="15.75" hidden="1" customHeight="1" x14ac:dyDescent="0.2"/>
    <row r="770" ht="15.75" hidden="1" customHeight="1" x14ac:dyDescent="0.2"/>
    <row r="771" ht="15.75" hidden="1" customHeight="1" x14ac:dyDescent="0.2"/>
    <row r="772" ht="15.75" hidden="1" customHeight="1" x14ac:dyDescent="0.2"/>
    <row r="773" ht="15.75" hidden="1" customHeight="1" x14ac:dyDescent="0.2"/>
    <row r="774" ht="15.75" hidden="1" customHeight="1" x14ac:dyDescent="0.2"/>
    <row r="775" ht="15.75" hidden="1" customHeight="1" x14ac:dyDescent="0.2"/>
    <row r="776" ht="15.75" hidden="1" customHeight="1" x14ac:dyDescent="0.2"/>
    <row r="777" ht="15.75" hidden="1" customHeight="1" x14ac:dyDescent="0.2"/>
    <row r="778" ht="15.75" hidden="1" customHeight="1" x14ac:dyDescent="0.2"/>
    <row r="779" ht="15.75" hidden="1" customHeight="1" x14ac:dyDescent="0.2"/>
    <row r="780" ht="15.75" hidden="1" customHeight="1" x14ac:dyDescent="0.2"/>
    <row r="781" ht="15.75" hidden="1" customHeight="1" x14ac:dyDescent="0.2"/>
    <row r="782" ht="15.75" hidden="1" customHeight="1" x14ac:dyDescent="0.2"/>
    <row r="783" ht="15.75" hidden="1" customHeight="1" x14ac:dyDescent="0.2"/>
    <row r="784" ht="15.75" hidden="1" customHeight="1" x14ac:dyDescent="0.2"/>
    <row r="785" ht="15.75" hidden="1" customHeight="1" x14ac:dyDescent="0.2"/>
    <row r="786" ht="15.75" hidden="1" customHeight="1" x14ac:dyDescent="0.2"/>
    <row r="787" ht="15.75" hidden="1" customHeight="1" x14ac:dyDescent="0.2"/>
    <row r="788" ht="15.75" hidden="1" customHeight="1" x14ac:dyDescent="0.2"/>
    <row r="789" ht="15.75" hidden="1" customHeight="1" x14ac:dyDescent="0.2"/>
    <row r="790" ht="15.75" hidden="1" customHeight="1" x14ac:dyDescent="0.2"/>
    <row r="791" ht="15.75" hidden="1" customHeight="1" x14ac:dyDescent="0.2"/>
    <row r="792" ht="15.75" hidden="1" customHeight="1" x14ac:dyDescent="0.2"/>
    <row r="793" ht="15.75" hidden="1" customHeight="1" x14ac:dyDescent="0.2"/>
    <row r="794" ht="15.75" hidden="1" customHeight="1" x14ac:dyDescent="0.2"/>
    <row r="795" ht="15.75" hidden="1" customHeight="1" x14ac:dyDescent="0.2"/>
    <row r="796" ht="15.75" hidden="1" customHeight="1" x14ac:dyDescent="0.2"/>
    <row r="797" ht="15.75" hidden="1" customHeight="1" x14ac:dyDescent="0.2"/>
    <row r="798" ht="15.75" hidden="1" customHeight="1" x14ac:dyDescent="0.2"/>
    <row r="799" ht="15.75" hidden="1" customHeight="1" x14ac:dyDescent="0.2"/>
    <row r="800" ht="15.75" hidden="1" customHeight="1" x14ac:dyDescent="0.2"/>
    <row r="801" ht="15.75" hidden="1" customHeight="1" x14ac:dyDescent="0.2"/>
    <row r="802" ht="15.75" hidden="1" customHeight="1" x14ac:dyDescent="0.2"/>
    <row r="803" ht="15.75" hidden="1" customHeight="1" x14ac:dyDescent="0.2"/>
    <row r="804" ht="15.75" hidden="1" customHeight="1" x14ac:dyDescent="0.2"/>
    <row r="805" ht="15.75" hidden="1" customHeight="1" x14ac:dyDescent="0.2"/>
    <row r="806" ht="15.75" hidden="1" customHeight="1" x14ac:dyDescent="0.2"/>
    <row r="807" ht="15.75" hidden="1" customHeight="1" x14ac:dyDescent="0.2"/>
    <row r="808" ht="15.75" hidden="1" customHeight="1" x14ac:dyDescent="0.2"/>
    <row r="809" ht="15.75" hidden="1" customHeight="1" x14ac:dyDescent="0.2"/>
    <row r="810" ht="15.75" hidden="1" customHeight="1" x14ac:dyDescent="0.2"/>
    <row r="811" ht="15.75" hidden="1" customHeight="1" x14ac:dyDescent="0.2"/>
    <row r="812" ht="15.75" hidden="1" customHeight="1" x14ac:dyDescent="0.2"/>
    <row r="813" ht="15.75" hidden="1" customHeight="1" x14ac:dyDescent="0.2"/>
    <row r="814" ht="15.75" hidden="1" customHeight="1" x14ac:dyDescent="0.2"/>
    <row r="815" ht="15.75" hidden="1" customHeight="1" x14ac:dyDescent="0.2"/>
    <row r="816" ht="15.75" hidden="1" customHeight="1" x14ac:dyDescent="0.2"/>
    <row r="817" ht="15.75" hidden="1" customHeight="1" x14ac:dyDescent="0.2"/>
    <row r="818" ht="15.75" hidden="1" customHeight="1" x14ac:dyDescent="0.2"/>
    <row r="819" ht="15.75" hidden="1" customHeight="1" x14ac:dyDescent="0.2"/>
    <row r="820" ht="15.75" hidden="1" customHeight="1" x14ac:dyDescent="0.2"/>
    <row r="821" ht="15.75" hidden="1" customHeight="1" x14ac:dyDescent="0.2"/>
    <row r="822" ht="15.75" hidden="1" customHeight="1" x14ac:dyDescent="0.2"/>
    <row r="823" ht="15.75" hidden="1" customHeight="1" x14ac:dyDescent="0.2"/>
    <row r="824" ht="15.75" hidden="1" customHeight="1" x14ac:dyDescent="0.2"/>
    <row r="825" ht="15.75" hidden="1" customHeight="1" x14ac:dyDescent="0.2"/>
    <row r="826" ht="15.75" hidden="1" customHeight="1" x14ac:dyDescent="0.2"/>
    <row r="827" ht="15.75" hidden="1" customHeight="1" x14ac:dyDescent="0.2"/>
    <row r="828" ht="15.75" hidden="1" customHeight="1" x14ac:dyDescent="0.2"/>
    <row r="829" ht="15.75" hidden="1" customHeight="1" x14ac:dyDescent="0.2"/>
    <row r="830" ht="15.75" hidden="1" customHeight="1" x14ac:dyDescent="0.2"/>
    <row r="831" ht="15.75" hidden="1" customHeight="1" x14ac:dyDescent="0.2"/>
    <row r="832" ht="15.75" hidden="1" customHeight="1" x14ac:dyDescent="0.2"/>
    <row r="833" ht="15.75" hidden="1" customHeight="1" x14ac:dyDescent="0.2"/>
    <row r="834" ht="15.75" hidden="1" customHeight="1" x14ac:dyDescent="0.2"/>
    <row r="835" ht="15.75" hidden="1" customHeight="1" x14ac:dyDescent="0.2"/>
    <row r="836" ht="15.75" hidden="1" customHeight="1" x14ac:dyDescent="0.2"/>
    <row r="837" ht="15.75" hidden="1" customHeight="1" x14ac:dyDescent="0.2"/>
    <row r="838" ht="15.75" hidden="1" customHeight="1" x14ac:dyDescent="0.2"/>
    <row r="839" ht="15.75" hidden="1" customHeight="1" x14ac:dyDescent="0.2"/>
    <row r="840" ht="15.75" hidden="1" customHeight="1" x14ac:dyDescent="0.2"/>
    <row r="841" ht="15.75" hidden="1" customHeight="1" x14ac:dyDescent="0.2"/>
    <row r="842" ht="15.75" hidden="1" customHeight="1" x14ac:dyDescent="0.2"/>
    <row r="843" ht="15.75" hidden="1" customHeight="1" x14ac:dyDescent="0.2"/>
    <row r="844" ht="15.75" hidden="1" customHeight="1" x14ac:dyDescent="0.2"/>
    <row r="845" ht="15.75" hidden="1" customHeight="1" x14ac:dyDescent="0.2"/>
    <row r="846" ht="15.75" hidden="1" customHeight="1" x14ac:dyDescent="0.2"/>
    <row r="847" ht="15.75" hidden="1" customHeight="1" x14ac:dyDescent="0.2"/>
    <row r="848" ht="15.75" hidden="1" customHeight="1" x14ac:dyDescent="0.2"/>
    <row r="849" ht="15.75" hidden="1" customHeight="1" x14ac:dyDescent="0.2"/>
    <row r="850" ht="15.75" hidden="1" customHeight="1" x14ac:dyDescent="0.2"/>
    <row r="851" ht="15.75" hidden="1" customHeight="1" x14ac:dyDescent="0.2"/>
    <row r="852" ht="15.75" hidden="1" customHeight="1" x14ac:dyDescent="0.2"/>
    <row r="853" ht="15.75" hidden="1" customHeight="1" x14ac:dyDescent="0.2"/>
    <row r="854" ht="15.75" hidden="1" customHeight="1" x14ac:dyDescent="0.2"/>
    <row r="855" ht="15.75" hidden="1" customHeight="1" x14ac:dyDescent="0.2"/>
    <row r="856" ht="15.75" hidden="1" customHeight="1" x14ac:dyDescent="0.2"/>
    <row r="857" ht="15.75" hidden="1" customHeight="1" x14ac:dyDescent="0.2"/>
    <row r="858" ht="15.75" hidden="1" customHeight="1" x14ac:dyDescent="0.2"/>
    <row r="859" ht="15.75" hidden="1" customHeight="1" x14ac:dyDescent="0.2"/>
    <row r="860" ht="15.75" hidden="1" customHeight="1" x14ac:dyDescent="0.2"/>
    <row r="861" ht="15.75" hidden="1" customHeight="1" x14ac:dyDescent="0.2"/>
    <row r="862" ht="15.75" hidden="1" customHeight="1" x14ac:dyDescent="0.2"/>
    <row r="863" ht="15.75" hidden="1" customHeight="1" x14ac:dyDescent="0.2"/>
    <row r="864" ht="15.75" hidden="1" customHeight="1" x14ac:dyDescent="0.2"/>
    <row r="865" ht="15.75" hidden="1" customHeight="1" x14ac:dyDescent="0.2"/>
    <row r="866" ht="15.75" hidden="1" customHeight="1" x14ac:dyDescent="0.2"/>
    <row r="867" ht="15.75" hidden="1" customHeight="1" x14ac:dyDescent="0.2"/>
    <row r="868" ht="15.75" hidden="1" customHeight="1" x14ac:dyDescent="0.2"/>
    <row r="869" ht="15.75" hidden="1" customHeight="1" x14ac:dyDescent="0.2"/>
    <row r="870" ht="15.75" hidden="1" customHeight="1" x14ac:dyDescent="0.2"/>
    <row r="871" ht="15.75" hidden="1" customHeight="1" x14ac:dyDescent="0.2"/>
    <row r="872" ht="15.75" hidden="1" customHeight="1" x14ac:dyDescent="0.2"/>
    <row r="873" ht="15.75" hidden="1" customHeight="1" x14ac:dyDescent="0.2"/>
    <row r="874" ht="15.75" hidden="1" customHeight="1" x14ac:dyDescent="0.2"/>
    <row r="875" ht="15.75" hidden="1" customHeight="1" x14ac:dyDescent="0.2"/>
    <row r="876" ht="15.75" hidden="1" customHeight="1" x14ac:dyDescent="0.2"/>
    <row r="877" ht="15.75" hidden="1" customHeight="1" x14ac:dyDescent="0.2"/>
    <row r="878" ht="15.75" hidden="1" customHeight="1" x14ac:dyDescent="0.2"/>
    <row r="879" ht="15.75" hidden="1" customHeight="1" x14ac:dyDescent="0.2"/>
    <row r="880" ht="15.75" hidden="1" customHeight="1" x14ac:dyDescent="0.2"/>
    <row r="881" ht="15.75" hidden="1" customHeight="1" x14ac:dyDescent="0.2"/>
    <row r="882" ht="15.75" hidden="1" customHeight="1" x14ac:dyDescent="0.2"/>
    <row r="883" ht="15.75" hidden="1" customHeight="1" x14ac:dyDescent="0.2"/>
    <row r="884" ht="15.75" hidden="1" customHeight="1" x14ac:dyDescent="0.2"/>
    <row r="885" ht="15.75" hidden="1" customHeight="1" x14ac:dyDescent="0.2"/>
    <row r="886" ht="15.75" hidden="1" customHeight="1" x14ac:dyDescent="0.2"/>
    <row r="887" ht="15.75" hidden="1" customHeight="1" x14ac:dyDescent="0.2"/>
    <row r="888" ht="15.75" hidden="1" customHeight="1" x14ac:dyDescent="0.2"/>
    <row r="889" ht="15.75" hidden="1" customHeight="1" x14ac:dyDescent="0.2"/>
    <row r="890" ht="15.75" hidden="1" customHeight="1" x14ac:dyDescent="0.2"/>
    <row r="891" ht="15.75" hidden="1" customHeight="1" x14ac:dyDescent="0.2"/>
    <row r="892" ht="15.75" hidden="1" customHeight="1" x14ac:dyDescent="0.2"/>
    <row r="893" ht="15.75" hidden="1" customHeight="1" x14ac:dyDescent="0.2"/>
    <row r="894" ht="15.75" hidden="1" customHeight="1" x14ac:dyDescent="0.2"/>
    <row r="895" ht="15.75" hidden="1" customHeight="1" x14ac:dyDescent="0.2"/>
    <row r="896" ht="15.75" hidden="1" customHeight="1" x14ac:dyDescent="0.2"/>
    <row r="897" ht="15.75" hidden="1" customHeight="1" x14ac:dyDescent="0.2"/>
    <row r="898" ht="15.75" hidden="1" customHeight="1" x14ac:dyDescent="0.2"/>
    <row r="899" ht="15.75" hidden="1" customHeight="1" x14ac:dyDescent="0.2"/>
    <row r="900" ht="15.75" hidden="1" customHeight="1" x14ac:dyDescent="0.2"/>
    <row r="901" ht="15.75" hidden="1" customHeight="1" x14ac:dyDescent="0.2"/>
    <row r="902" ht="15.75" hidden="1" customHeight="1" x14ac:dyDescent="0.2"/>
    <row r="903" ht="15.75" hidden="1" customHeight="1" x14ac:dyDescent="0.2"/>
    <row r="904" ht="15.75" hidden="1" customHeight="1" x14ac:dyDescent="0.2"/>
    <row r="905" ht="15.75" hidden="1" customHeight="1" x14ac:dyDescent="0.2"/>
    <row r="906" ht="15.75" hidden="1" customHeight="1" x14ac:dyDescent="0.2"/>
    <row r="907" ht="15.75" hidden="1" customHeight="1" x14ac:dyDescent="0.2"/>
    <row r="908" ht="15.75" hidden="1" customHeight="1" x14ac:dyDescent="0.2"/>
    <row r="909" ht="15.75" hidden="1" customHeight="1" x14ac:dyDescent="0.2"/>
    <row r="910" ht="15.75" hidden="1" customHeight="1" x14ac:dyDescent="0.2"/>
    <row r="911" ht="15.75" hidden="1" customHeight="1" x14ac:dyDescent="0.2"/>
    <row r="912" ht="15.75" hidden="1" customHeight="1" x14ac:dyDescent="0.2"/>
    <row r="913" ht="15.75" hidden="1" customHeight="1" x14ac:dyDescent="0.2"/>
    <row r="914" ht="15.75" hidden="1" customHeight="1" x14ac:dyDescent="0.2"/>
    <row r="915" ht="15.75" hidden="1" customHeight="1" x14ac:dyDescent="0.2"/>
    <row r="916" ht="15.75" hidden="1" customHeight="1" x14ac:dyDescent="0.2"/>
    <row r="917" ht="15.75" hidden="1" customHeight="1" x14ac:dyDescent="0.2"/>
    <row r="918" ht="15.75" hidden="1" customHeight="1" x14ac:dyDescent="0.2"/>
    <row r="919" ht="15.75" hidden="1" customHeight="1" x14ac:dyDescent="0.2"/>
    <row r="920" ht="15.75" hidden="1" customHeight="1" x14ac:dyDescent="0.2"/>
    <row r="921" ht="15.75" hidden="1" customHeight="1" x14ac:dyDescent="0.2"/>
    <row r="922" ht="15.75" hidden="1" customHeight="1" x14ac:dyDescent="0.2"/>
    <row r="923" ht="15.75" hidden="1" customHeight="1" x14ac:dyDescent="0.2"/>
    <row r="924" ht="15.75" hidden="1" customHeight="1" x14ac:dyDescent="0.2"/>
    <row r="925" ht="15.75" hidden="1" customHeight="1" x14ac:dyDescent="0.2"/>
    <row r="926" ht="15.75" hidden="1" customHeight="1" x14ac:dyDescent="0.2"/>
    <row r="927" ht="15.75" hidden="1" customHeight="1" x14ac:dyDescent="0.2"/>
    <row r="928" ht="15.75" hidden="1" customHeight="1" x14ac:dyDescent="0.2"/>
    <row r="929" ht="15.75" hidden="1" customHeight="1" x14ac:dyDescent="0.2"/>
    <row r="930" ht="15.75" hidden="1" customHeight="1" x14ac:dyDescent="0.2"/>
    <row r="931" ht="15.75" hidden="1" customHeight="1" x14ac:dyDescent="0.2"/>
    <row r="932" ht="15.75" hidden="1" customHeight="1" x14ac:dyDescent="0.2"/>
    <row r="933" ht="15.75" hidden="1" customHeight="1" x14ac:dyDescent="0.2"/>
    <row r="934" ht="15.75" hidden="1" customHeight="1" x14ac:dyDescent="0.2"/>
    <row r="935" ht="15.75" hidden="1" customHeight="1" x14ac:dyDescent="0.2"/>
    <row r="936" ht="15.75" hidden="1" customHeight="1" x14ac:dyDescent="0.2"/>
    <row r="937" ht="15.75" hidden="1" customHeight="1" x14ac:dyDescent="0.2"/>
    <row r="938" ht="15.75" hidden="1" customHeight="1" x14ac:dyDescent="0.2"/>
    <row r="939" ht="15.75" hidden="1" customHeight="1" x14ac:dyDescent="0.2"/>
    <row r="940" ht="15.75" hidden="1" customHeight="1" x14ac:dyDescent="0.2"/>
    <row r="941" ht="15.75" hidden="1" customHeight="1" x14ac:dyDescent="0.2"/>
    <row r="942" ht="15.75" hidden="1" customHeight="1" x14ac:dyDescent="0.2"/>
    <row r="943" ht="15.75" hidden="1" customHeight="1" x14ac:dyDescent="0.2"/>
    <row r="944" ht="15.75" hidden="1" customHeight="1" x14ac:dyDescent="0.2"/>
    <row r="945" ht="15.75" hidden="1" customHeight="1" x14ac:dyDescent="0.2"/>
    <row r="946" ht="15.75" hidden="1" customHeight="1" x14ac:dyDescent="0.2"/>
    <row r="947" ht="15.75" hidden="1" customHeight="1" x14ac:dyDescent="0.2"/>
    <row r="948" ht="15.75" hidden="1" customHeight="1" x14ac:dyDescent="0.2"/>
    <row r="949" ht="15.75" hidden="1" customHeight="1" x14ac:dyDescent="0.2"/>
    <row r="950" ht="15.75" hidden="1" customHeight="1" x14ac:dyDescent="0.2"/>
    <row r="951" ht="15.75" hidden="1" customHeight="1" x14ac:dyDescent="0.2"/>
    <row r="952" ht="15.75" hidden="1" customHeight="1" x14ac:dyDescent="0.2"/>
    <row r="953" ht="15.75" hidden="1" customHeight="1" x14ac:dyDescent="0.2"/>
    <row r="954" ht="15.75" hidden="1" customHeight="1" x14ac:dyDescent="0.2"/>
    <row r="955" ht="15.75" hidden="1" customHeight="1" x14ac:dyDescent="0.2"/>
    <row r="956" ht="15.75" hidden="1" customHeight="1" x14ac:dyDescent="0.2"/>
    <row r="957" ht="15.75" hidden="1" customHeight="1" x14ac:dyDescent="0.2"/>
    <row r="958" ht="15.75" hidden="1" customHeight="1" x14ac:dyDescent="0.2"/>
    <row r="959" ht="15.75" hidden="1" customHeight="1" x14ac:dyDescent="0.2"/>
    <row r="960" ht="15.75" hidden="1" customHeight="1" x14ac:dyDescent="0.2"/>
    <row r="961" ht="15.75" hidden="1" customHeight="1" x14ac:dyDescent="0.2"/>
    <row r="962" ht="15.75" hidden="1" customHeight="1" x14ac:dyDescent="0.2"/>
    <row r="963" ht="15.75" hidden="1" customHeight="1" x14ac:dyDescent="0.2"/>
    <row r="964" ht="15.75" hidden="1" customHeight="1" x14ac:dyDescent="0.2"/>
    <row r="965" ht="15.75" hidden="1" customHeight="1" x14ac:dyDescent="0.2"/>
    <row r="966" ht="15.75" hidden="1" customHeight="1" x14ac:dyDescent="0.2"/>
    <row r="967" ht="15.75" hidden="1" customHeight="1" x14ac:dyDescent="0.2"/>
    <row r="968" ht="15.75" hidden="1" customHeight="1" x14ac:dyDescent="0.2"/>
    <row r="969" ht="15.75" hidden="1" customHeight="1" x14ac:dyDescent="0.2"/>
    <row r="970" ht="15.75" hidden="1" customHeight="1" x14ac:dyDescent="0.2"/>
    <row r="971" ht="15.75" hidden="1" customHeight="1" x14ac:dyDescent="0.2"/>
    <row r="972" ht="15.75" hidden="1" customHeight="1" x14ac:dyDescent="0.2"/>
    <row r="973" ht="15.75" hidden="1" customHeight="1" x14ac:dyDescent="0.2"/>
    <row r="974" ht="15.75" hidden="1" customHeight="1" x14ac:dyDescent="0.2"/>
    <row r="975" ht="15.75" hidden="1" customHeight="1" x14ac:dyDescent="0.2"/>
    <row r="976" ht="15.75" hidden="1" customHeight="1" x14ac:dyDescent="0.2"/>
    <row r="977" ht="15.75" hidden="1" customHeight="1" x14ac:dyDescent="0.2"/>
    <row r="978" ht="15.75" hidden="1" customHeight="1" x14ac:dyDescent="0.2"/>
    <row r="979" ht="15.75" hidden="1" customHeight="1" x14ac:dyDescent="0.2"/>
    <row r="980" ht="15.75" hidden="1" customHeight="1" x14ac:dyDescent="0.2"/>
    <row r="981" ht="15.75" hidden="1" customHeight="1" x14ac:dyDescent="0.2"/>
    <row r="982" ht="15.75" hidden="1" customHeight="1" x14ac:dyDescent="0.2"/>
    <row r="983" ht="15.75" hidden="1" customHeight="1" x14ac:dyDescent="0.2"/>
    <row r="984" ht="15.75" hidden="1" customHeight="1" x14ac:dyDescent="0.2"/>
    <row r="985" ht="15.75" hidden="1" customHeight="1" x14ac:dyDescent="0.2"/>
    <row r="986" ht="15.75" hidden="1" customHeight="1" x14ac:dyDescent="0.2"/>
    <row r="987" ht="15.75" hidden="1" customHeight="1" x14ac:dyDescent="0.2"/>
    <row r="988" ht="15.75" hidden="1" customHeight="1" x14ac:dyDescent="0.2"/>
    <row r="989" ht="15.75" hidden="1" customHeight="1" x14ac:dyDescent="0.2"/>
    <row r="990" ht="15.75" hidden="1" customHeight="1" x14ac:dyDescent="0.2"/>
    <row r="991" ht="15.75" hidden="1" customHeight="1" x14ac:dyDescent="0.2"/>
    <row r="992" ht="15.75" hidden="1" customHeight="1" x14ac:dyDescent="0.2"/>
    <row r="993" ht="15.75" hidden="1" customHeight="1" x14ac:dyDescent="0.2"/>
    <row r="994" ht="15.75" hidden="1" customHeight="1" x14ac:dyDescent="0.2"/>
    <row r="995" ht="15.75" hidden="1" customHeight="1" x14ac:dyDescent="0.2"/>
    <row r="996" ht="15.75" hidden="1" customHeight="1" x14ac:dyDescent="0.2"/>
    <row r="997" ht="15.75" hidden="1" customHeight="1" x14ac:dyDescent="0.2"/>
    <row r="998" ht="15.75" hidden="1" customHeight="1" x14ac:dyDescent="0.2"/>
    <row r="999" ht="15.75" hidden="1" customHeight="1" x14ac:dyDescent="0.2"/>
    <row r="1000" ht="15.75" hidden="1" customHeight="1" x14ac:dyDescent="0.2"/>
    <row r="1001" ht="15.75" hidden="1" customHeight="1" x14ac:dyDescent="0.2"/>
    <row r="1002" ht="15.75" hidden="1" customHeight="1" x14ac:dyDescent="0.2"/>
    <row r="1003" ht="15.75" hidden="1" customHeight="1" x14ac:dyDescent="0.2"/>
    <row r="1004" ht="15.75" hidden="1" customHeight="1" x14ac:dyDescent="0.2"/>
    <row r="1005" ht="15.75" hidden="1" customHeight="1" x14ac:dyDescent="0.2"/>
    <row r="1006" ht="15.75" hidden="1" customHeight="1" x14ac:dyDescent="0.2"/>
    <row r="1007" ht="15.75" hidden="1" customHeight="1" x14ac:dyDescent="0.2"/>
    <row r="1008" ht="15.75" hidden="1" customHeight="1" x14ac:dyDescent="0.2"/>
    <row r="1009" ht="15.75" hidden="1" customHeight="1" x14ac:dyDescent="0.2"/>
    <row r="1010" ht="15.75" hidden="1" customHeight="1" x14ac:dyDescent="0.2"/>
    <row r="1011" ht="15.75" hidden="1" customHeight="1" x14ac:dyDescent="0.2"/>
    <row r="1012" ht="15.75" hidden="1" customHeight="1" x14ac:dyDescent="0.2"/>
    <row r="1013" ht="15.75" hidden="1" customHeight="1" x14ac:dyDescent="0.2"/>
  </sheetData>
  <sheetProtection algorithmName="SHA-512" hashValue="EagfAwEpGHCt03M4W7vXkpaeOfeB6UGdWs7tDOgtzkNqhjfb1W7dfKRWBO6hgtnf8U1TCZ+ULUn7x+FR1KVZhQ==" saltValue="3m/QOHbrK3cFv9ZIx5LV/g==" spinCount="100000" sheet="1" objects="1" scenarios="1"/>
  <sortState xmlns:xlrd2="http://schemas.microsoft.com/office/spreadsheetml/2017/richdata2" ref="C7:I41">
    <sortCondition ref="C6"/>
  </sortState>
  <hyperlinks>
    <hyperlink ref="D7" r:id="rId1" display="http://careers.aberdeen-asset.com/careers/" xr:uid="{5B67D5C7-36A2-4367-9580-85ABB7D99866}"/>
    <hyperlink ref="D10" r:id="rId2" display="https://www.allianz.com/en/careers/" xr:uid="{1E49A0F3-6594-4EDA-918C-1B814CEB13B5}"/>
    <hyperlink ref="D11" r:id="rId3" display="https://jobs.amundi.com/accueil.aspx" xr:uid="{80123BD9-1AE9-496F-A4E1-B32602723618}"/>
    <hyperlink ref="D13" r:id="rId4" display="https://careers.avivainvestors.com/starting-your-career/" xr:uid="{E28D2907-D546-4EC2-A40C-4882F4A5B75B}"/>
    <hyperlink ref="D15" r:id="rId5" display="http://graduates.bailliegifford.com/" xr:uid="{7593CFC7-ACBC-4632-956B-E9C493753BB9}"/>
    <hyperlink ref="D18" r:id="rId6" display="http://www.bluebay.com/en/careers/" xr:uid="{E81541FD-DAD8-4BBF-950A-D69CEA53D294}"/>
    <hyperlink ref="D29" r:id="rId7" display="https://www.henderson.com/careers" xr:uid="{0179637E-5C6D-4C7F-8AB2-FE14541F1983}"/>
    <hyperlink ref="D28" r:id="rId8" display="https://www.investec.com/en_gb/welcome-to-investec/Careers/graduates/summer-internship-programme.html" xr:uid="{4B895806-0F95-4C44-8F27-395554437B11}"/>
    <hyperlink ref="D30" r:id="rId9" display="https://www.jupiteram.com/careers/opportunities/" xr:uid="{1F65D2A0-F1C6-47F2-9B25-CEF9748D454F}"/>
    <hyperlink ref="D31" r:id="rId10" display="https://www.mandgplc.com/careers/graduates-interns-and-apprentices" xr:uid="{0737254A-4515-43C2-AA89-2423C2F126E2}"/>
    <hyperlink ref="D32" r:id="rId11" display="https://www.macquarie.com/au/en/careers/our-people/careers-at-macquarie-emea.html" xr:uid="{90CF03DE-EBF9-4C20-B6CB-0FD15A6BD131}"/>
    <hyperlink ref="D36" r:id="rId12" display="https://www.pimco.co.uk/en-gb/our-firm/careers/students/internships" xr:uid="{D8DCACD1-55EB-42F8-A9C5-F7C563E417E9}"/>
    <hyperlink ref="D38" r:id="rId13" display="https://careers.statestreet.com/global/en/state-street-early-careers" xr:uid="{3BE86363-1AF7-4AC2-ADB5-D315800C8BE4}"/>
    <hyperlink ref="D17" r:id="rId14" xr:uid="{C35B1D00-030A-4625-961F-0E47906EE450}"/>
    <hyperlink ref="D12" r:id="rId15" xr:uid="{710F2244-CD28-4EAC-A082-30ECBAB2199E}"/>
    <hyperlink ref="D33" r:id="rId16" xr:uid="{D5C80452-C96B-4630-BD65-D1FBD6C1CF70}"/>
    <hyperlink ref="D25" r:id="rId17" xr:uid="{322B84E2-0675-40F9-8F8A-0E6706FABEED}"/>
    <hyperlink ref="D16" r:id="rId18" xr:uid="{A6B50458-D2F2-4976-B38F-B22C2C3B6495}"/>
    <hyperlink ref="D35" r:id="rId19" xr:uid="{8FDF10C5-9E3A-4136-865C-81278FD3DD5A}"/>
    <hyperlink ref="D14" r:id="rId20" xr:uid="{1106C56C-3A62-4A1C-A5AA-43D9484D86B1}"/>
    <hyperlink ref="D9" r:id="rId21" xr:uid="{FF0A6B2E-66C5-45E6-8992-E7766BB98ECC}"/>
    <hyperlink ref="D20" r:id="rId22" xr:uid="{74125F01-F0C5-4A6F-97FA-3F3D99FBE4D8}"/>
    <hyperlink ref="D34" r:id="rId23" xr:uid="{17286AF2-57C4-4CD2-ACA5-8BBF72A1B3F1}"/>
    <hyperlink ref="D26" r:id="rId24" xr:uid="{BF90DB4C-A421-4B0D-8595-8881AE6ACF92}"/>
    <hyperlink ref="D24" r:id="rId25" xr:uid="{0EFB4988-B9F4-4E67-BCD0-0C21289BCBA5}"/>
    <hyperlink ref="D22" r:id="rId26" display="Idinvest Careers" xr:uid="{38529DCB-32EE-4CB3-A2C8-E5921B9FCF50}"/>
    <hyperlink ref="D40" r:id="rId27" xr:uid="{073D5018-457B-4E1C-BBA5-066384DA50A9}"/>
    <hyperlink ref="D19" r:id="rId28" xr:uid="{8942D3F3-DC2F-4D1B-84BC-63D1567DD2BF}"/>
    <hyperlink ref="D39" r:id="rId29" xr:uid="{1D9188C7-2AA1-4703-ABA7-B8EE5B27C92C}"/>
    <hyperlink ref="D21" r:id="rId30" xr:uid="{F9F33493-02A1-48A5-9880-5E9AF37C99E0}"/>
    <hyperlink ref="D23" r:id="rId31" xr:uid="{C8186AE1-1C0B-4275-AC1C-DF2206C03AA6}"/>
    <hyperlink ref="D41" r:id="rId32" xr:uid="{B2A6A8CA-2FD3-4696-8006-54E16CB5ADCD}"/>
    <hyperlink ref="D37" r:id="rId33" xr:uid="{D5264240-57D8-4EB3-ABC8-245AE2D0F06F}"/>
    <hyperlink ref="D8" r:id="rId34" xr:uid="{F2796D63-9F77-4D73-A245-8FA1ED339331}"/>
  </hyperlinks>
  <pageMargins left="0.7" right="0.7" top="0.75" bottom="0.75" header="0.3" footer="0.3"/>
  <pageSetup paperSize="9" scale="62" orientation="portrait" r:id="rId35"/>
  <drawing r:id="rId3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X1005"/>
  <sheetViews>
    <sheetView showGridLines="0" zoomScale="85" zoomScaleNormal="85" workbookViewId="0"/>
  </sheetViews>
  <sheetFormatPr defaultColWidth="0" defaultRowHeight="0" customHeight="1" zeroHeight="1" x14ac:dyDescent="0.2"/>
  <cols>
    <col min="1" max="2" width="2.5703125" style="1" customWidth="1"/>
    <col min="3" max="3" width="31.7109375" style="1" customWidth="1"/>
    <col min="4" max="4" width="29" style="1" customWidth="1"/>
    <col min="5" max="5" width="22.42578125" style="1" customWidth="1"/>
    <col min="6" max="6" width="25.85546875" style="1" bestFit="1" customWidth="1"/>
    <col min="7" max="7" width="25.85546875" style="1" customWidth="1"/>
    <col min="8" max="8" width="33.140625" style="1" bestFit="1" customWidth="1"/>
    <col min="9" max="9" width="63.7109375" style="1" customWidth="1"/>
    <col min="10" max="10" width="1.5703125" style="1" customWidth="1"/>
    <col min="11" max="23" width="8.7109375" style="1" hidden="1" customWidth="1"/>
    <col min="24" max="24" width="17.28515625" style="1" hidden="1" customWidth="1"/>
    <col min="25" max="25" width="8.7109375" style="1" customWidth="1"/>
    <col min="26" max="16384" width="8.7109375" style="1" hidden="1"/>
  </cols>
  <sheetData>
    <row r="1" spans="3:10" s="3" customFormat="1" ht="15" customHeight="1" x14ac:dyDescent="0.2"/>
    <row r="2" spans="3:10" s="3" customFormat="1" ht="15" customHeight="1" x14ac:dyDescent="0.2"/>
    <row r="3" spans="3:10" s="3" customFormat="1" ht="15" customHeight="1" x14ac:dyDescent="0.2"/>
    <row r="4" spans="3:10" s="3" customFormat="1" ht="24.95" customHeight="1" x14ac:dyDescent="0.2">
      <c r="C4" s="4" t="s">
        <v>115</v>
      </c>
      <c r="D4" s="5"/>
      <c r="E4" s="5"/>
      <c r="F4" s="5"/>
      <c r="G4" s="5"/>
      <c r="H4" s="5"/>
      <c r="I4" s="5"/>
      <c r="J4" s="5"/>
    </row>
    <row r="5" spans="3:10" s="3" customFormat="1" ht="15" customHeight="1" x14ac:dyDescent="0.2">
      <c r="C5" s="5"/>
      <c r="D5" s="5"/>
      <c r="E5" s="5"/>
      <c r="F5" s="5"/>
      <c r="G5" s="5"/>
      <c r="H5" s="5"/>
      <c r="I5" s="5"/>
      <c r="J5" s="5"/>
    </row>
    <row r="6" spans="3:10" ht="24.95" customHeight="1" x14ac:dyDescent="0.2">
      <c r="C6" s="6" t="s">
        <v>159</v>
      </c>
      <c r="D6" s="6" t="s">
        <v>0</v>
      </c>
      <c r="E6" s="7" t="s">
        <v>71</v>
      </c>
      <c r="F6" s="7" t="s">
        <v>109</v>
      </c>
      <c r="G6" s="7" t="s">
        <v>110</v>
      </c>
      <c r="H6" s="7" t="s">
        <v>160</v>
      </c>
      <c r="I6" s="7" t="s">
        <v>161</v>
      </c>
    </row>
    <row r="7" spans="3:10" ht="18" customHeight="1" x14ac:dyDescent="0.25">
      <c r="C7" s="18" t="s">
        <v>49</v>
      </c>
      <c r="D7" s="10" t="str">
        <f>HYPERLINK("http://www3.ambest.com/ambv/employment/careers.aspx","Ambest Careers")</f>
        <v>Ambest Careers</v>
      </c>
      <c r="E7" s="11" t="s">
        <v>72</v>
      </c>
      <c r="F7" s="11" t="s">
        <v>74</v>
      </c>
      <c r="G7" s="11" t="s">
        <v>74</v>
      </c>
      <c r="H7" s="11" t="s">
        <v>73</v>
      </c>
      <c r="I7" s="11" t="s">
        <v>209</v>
      </c>
    </row>
    <row r="8" spans="3:10" ht="18" customHeight="1" x14ac:dyDescent="0.25">
      <c r="C8" s="18" t="s">
        <v>48</v>
      </c>
      <c r="D8" s="10" t="str">
        <f>HYPERLINK("http://www.arcratings.com/uk/single_page/51/join-arc","ARC Ratings Careers")</f>
        <v>ARC Ratings Careers</v>
      </c>
      <c r="E8" s="11" t="s">
        <v>72</v>
      </c>
      <c r="F8" s="11" t="s">
        <v>74</v>
      </c>
      <c r="G8" s="11" t="s">
        <v>74</v>
      </c>
      <c r="H8" s="11" t="s">
        <v>73</v>
      </c>
      <c r="I8" s="11" t="s">
        <v>209</v>
      </c>
    </row>
    <row r="9" spans="3:10" ht="18" customHeight="1" x14ac:dyDescent="0.25">
      <c r="C9" s="18" t="s">
        <v>47</v>
      </c>
      <c r="D9" s="10" t="s">
        <v>192</v>
      </c>
      <c r="E9" s="11" t="s">
        <v>72</v>
      </c>
      <c r="F9" s="11" t="s">
        <v>74</v>
      </c>
      <c r="G9" s="11" t="s">
        <v>74</v>
      </c>
      <c r="H9" s="11" t="s">
        <v>73</v>
      </c>
      <c r="I9" s="11" t="s">
        <v>230</v>
      </c>
    </row>
    <row r="10" spans="3:10" ht="18" customHeight="1" x14ac:dyDescent="0.25">
      <c r="C10" s="18" t="s">
        <v>193</v>
      </c>
      <c r="D10" s="10" t="s">
        <v>194</v>
      </c>
      <c r="E10" s="11" t="s">
        <v>72</v>
      </c>
      <c r="F10" s="11" t="s">
        <v>74</v>
      </c>
      <c r="G10" s="11" t="s">
        <v>74</v>
      </c>
      <c r="H10" s="11" t="s">
        <v>73</v>
      </c>
      <c r="I10" s="11" t="s">
        <v>222</v>
      </c>
    </row>
    <row r="11" spans="3:10" ht="18" customHeight="1" x14ac:dyDescent="0.25">
      <c r="C11" s="18" t="s">
        <v>195</v>
      </c>
      <c r="D11" s="10" t="s">
        <v>196</v>
      </c>
      <c r="E11" s="11" t="s">
        <v>73</v>
      </c>
      <c r="F11" s="11" t="s">
        <v>253</v>
      </c>
      <c r="G11" s="11" t="s">
        <v>234</v>
      </c>
      <c r="H11" s="11" t="s">
        <v>73</v>
      </c>
      <c r="I11" s="11" t="s">
        <v>115</v>
      </c>
    </row>
    <row r="12" spans="3:10" ht="18" customHeight="1" x14ac:dyDescent="0.25">
      <c r="C12" s="18" t="s">
        <v>60</v>
      </c>
      <c r="D12" s="10" t="s">
        <v>197</v>
      </c>
      <c r="E12" s="11" t="s">
        <v>72</v>
      </c>
      <c r="F12" s="11" t="s">
        <v>74</v>
      </c>
      <c r="G12" s="11" t="s">
        <v>74</v>
      </c>
      <c r="H12" s="11" t="s">
        <v>73</v>
      </c>
      <c r="I12" s="11" t="s">
        <v>221</v>
      </c>
    </row>
    <row r="13" spans="3:10" ht="18" customHeight="1" x14ac:dyDescent="0.25">
      <c r="C13" s="18" t="s">
        <v>53</v>
      </c>
      <c r="D13" s="10" t="str">
        <f>HYPERLINK("http://www.ciratings.com/page/about-us/careers","Ciratings Careers")</f>
        <v>Ciratings Careers</v>
      </c>
      <c r="E13" s="11" t="s">
        <v>72</v>
      </c>
      <c r="F13" s="11" t="s">
        <v>74</v>
      </c>
      <c r="G13" s="11" t="s">
        <v>74</v>
      </c>
      <c r="H13" s="11" t="s">
        <v>73</v>
      </c>
      <c r="I13" s="11" t="s">
        <v>223</v>
      </c>
    </row>
    <row r="14" spans="3:10" ht="18" customHeight="1" x14ac:dyDescent="0.25">
      <c r="C14" s="18" t="s">
        <v>55</v>
      </c>
      <c r="D14" s="10" t="str">
        <f>HYPERLINK("https://company.cerved.com/it/posizioni-aperte","Cerved Careers")</f>
        <v>Cerved Careers</v>
      </c>
      <c r="E14" s="11" t="s">
        <v>72</v>
      </c>
      <c r="F14" s="11" t="s">
        <v>74</v>
      </c>
      <c r="G14" s="11" t="s">
        <v>74</v>
      </c>
      <c r="H14" s="11" t="s">
        <v>73</v>
      </c>
      <c r="I14" s="11" t="s">
        <v>224</v>
      </c>
    </row>
    <row r="15" spans="3:10" ht="18" customHeight="1" x14ac:dyDescent="0.25">
      <c r="C15" s="18" t="s">
        <v>44</v>
      </c>
      <c r="D15" s="10" t="str">
        <f>HYPERLINK("http://www.creditreform.de/jobs.html","Creditreform Careers")</f>
        <v>Creditreform Careers</v>
      </c>
      <c r="E15" s="11" t="s">
        <v>72</v>
      </c>
      <c r="F15" s="11" t="s">
        <v>74</v>
      </c>
      <c r="G15" s="11" t="s">
        <v>74</v>
      </c>
      <c r="H15" s="11" t="s">
        <v>73</v>
      </c>
      <c r="I15" s="11" t="s">
        <v>198</v>
      </c>
    </row>
    <row r="16" spans="3:10" ht="18" customHeight="1" x14ac:dyDescent="0.25">
      <c r="C16" s="18" t="s">
        <v>52</v>
      </c>
      <c r="D16" s="10" t="str">
        <f>HYPERLINK("https://career012.successfactors.eu/career?company=C0001203592P","CRIF Careers")</f>
        <v>CRIF Careers</v>
      </c>
      <c r="E16" s="11" t="s">
        <v>72</v>
      </c>
      <c r="F16" s="11" t="s">
        <v>74</v>
      </c>
      <c r="G16" s="11" t="s">
        <v>74</v>
      </c>
      <c r="H16" s="11" t="s">
        <v>73</v>
      </c>
      <c r="I16" s="11" t="s">
        <v>199</v>
      </c>
    </row>
    <row r="17" spans="3:9" ht="18" customHeight="1" x14ac:dyDescent="0.25">
      <c r="C17" s="18" t="s">
        <v>200</v>
      </c>
      <c r="D17" s="10" t="s">
        <v>201</v>
      </c>
      <c r="E17" s="11" t="s">
        <v>72</v>
      </c>
      <c r="F17" s="11" t="s">
        <v>74</v>
      </c>
      <c r="G17" s="11" t="s">
        <v>74</v>
      </c>
      <c r="H17" s="11" t="s">
        <v>73</v>
      </c>
      <c r="I17" s="11" t="s">
        <v>225</v>
      </c>
    </row>
    <row r="18" spans="3:9" ht="18" customHeight="1" x14ac:dyDescent="0.25">
      <c r="C18" s="18" t="s">
        <v>59</v>
      </c>
      <c r="D18" s="10" t="str">
        <f>HYPERLINK("http://deutsche-boerse.com/dbg/dispatch/en/kir/dbg_nav/career","Deutsche Börse Careers")</f>
        <v>Deutsche Börse Careers</v>
      </c>
      <c r="E18" s="11" t="s">
        <v>72</v>
      </c>
      <c r="F18" s="11" t="s">
        <v>74</v>
      </c>
      <c r="G18" s="11" t="s">
        <v>74</v>
      </c>
      <c r="H18" s="11" t="s">
        <v>73</v>
      </c>
      <c r="I18" s="11" t="s">
        <v>115</v>
      </c>
    </row>
    <row r="19" spans="3:9" ht="18" customHeight="1" x14ac:dyDescent="0.2">
      <c r="C19" s="9" t="s">
        <v>14</v>
      </c>
      <c r="D19" s="10" t="s">
        <v>120</v>
      </c>
      <c r="E19" s="11" t="s">
        <v>73</v>
      </c>
      <c r="F19" s="11" t="s">
        <v>253</v>
      </c>
      <c r="G19" s="11" t="s">
        <v>234</v>
      </c>
      <c r="H19" s="11" t="s">
        <v>73</v>
      </c>
      <c r="I19" s="11" t="s">
        <v>115</v>
      </c>
    </row>
    <row r="20" spans="3:9" ht="18" customHeight="1" x14ac:dyDescent="0.25">
      <c r="C20" s="18" t="s">
        <v>58</v>
      </c>
      <c r="D20" s="10" t="s">
        <v>202</v>
      </c>
      <c r="E20" s="11" t="s">
        <v>72</v>
      </c>
      <c r="F20" s="11" t="s">
        <v>74</v>
      </c>
      <c r="G20" s="11" t="s">
        <v>74</v>
      </c>
      <c r="H20" s="11" t="s">
        <v>73</v>
      </c>
      <c r="I20" s="11" t="s">
        <v>115</v>
      </c>
    </row>
    <row r="21" spans="3:9" ht="18" customHeight="1" x14ac:dyDescent="0.25">
      <c r="C21" s="18" t="s">
        <v>203</v>
      </c>
      <c r="D21" s="10" t="s">
        <v>204</v>
      </c>
      <c r="E21" s="11" t="s">
        <v>72</v>
      </c>
      <c r="F21" s="11" t="s">
        <v>74</v>
      </c>
      <c r="G21" s="11" t="s">
        <v>74</v>
      </c>
      <c r="H21" s="11" t="s">
        <v>73</v>
      </c>
      <c r="I21" s="11" t="s">
        <v>115</v>
      </c>
    </row>
    <row r="22" spans="3:9" ht="18" customHeight="1" x14ac:dyDescent="0.25">
      <c r="C22" s="18" t="s">
        <v>42</v>
      </c>
      <c r="D22" s="10" t="str">
        <f>HYPERLINK("https://www.fitchratings.com/careers","Fitch Ratings Careers")</f>
        <v>Fitch Ratings Careers</v>
      </c>
      <c r="E22" s="11" t="s">
        <v>73</v>
      </c>
      <c r="F22" s="11" t="s">
        <v>253</v>
      </c>
      <c r="G22" s="11" t="s">
        <v>234</v>
      </c>
      <c r="H22" s="11" t="s">
        <v>73</v>
      </c>
      <c r="I22" s="11" t="s">
        <v>209</v>
      </c>
    </row>
    <row r="23" spans="3:9" ht="18" customHeight="1" x14ac:dyDescent="0.25">
      <c r="C23" s="18" t="s">
        <v>46</v>
      </c>
      <c r="D23" s="10" t="str">
        <f>HYPERLINK("http://www.gbb-rating.de/en/karriere/Pages/default.aspx","Gbb Rating Careers")</f>
        <v>Gbb Rating Careers</v>
      </c>
      <c r="E23" s="11" t="s">
        <v>72</v>
      </c>
      <c r="F23" s="11" t="s">
        <v>74</v>
      </c>
      <c r="G23" s="11" t="s">
        <v>74</v>
      </c>
      <c r="H23" s="11" t="s">
        <v>73</v>
      </c>
      <c r="I23" s="11" t="s">
        <v>226</v>
      </c>
    </row>
    <row r="24" spans="3:9" ht="18" customHeight="1" x14ac:dyDescent="0.25">
      <c r="C24" s="18" t="s">
        <v>54</v>
      </c>
      <c r="D24" s="10" t="str">
        <f>HYPERLINK("http://www.ing.jobs/Global/Careers.htm","ING Group Careers")</f>
        <v>ING Group Careers</v>
      </c>
      <c r="E24" s="11" t="s">
        <v>72</v>
      </c>
      <c r="F24" s="11" t="s">
        <v>74</v>
      </c>
      <c r="G24" s="11" t="s">
        <v>74</v>
      </c>
      <c r="H24" s="11" t="s">
        <v>73</v>
      </c>
      <c r="I24" s="11" t="s">
        <v>115</v>
      </c>
    </row>
    <row r="25" spans="3:9" ht="18" customHeight="1" x14ac:dyDescent="0.25">
      <c r="C25" s="18" t="s">
        <v>43</v>
      </c>
      <c r="D25" s="10" t="str">
        <f>HYPERLINK("http://www.lseg.com/careers/graduate-and-internship-programmes/internship-opportunities","LSEG Careers")</f>
        <v>LSEG Careers</v>
      </c>
      <c r="E25" s="11" t="s">
        <v>73</v>
      </c>
      <c r="F25" s="11" t="s">
        <v>253</v>
      </c>
      <c r="G25" s="11" t="s">
        <v>234</v>
      </c>
      <c r="H25" s="11" t="s">
        <v>73</v>
      </c>
      <c r="I25" s="11" t="s">
        <v>115</v>
      </c>
    </row>
    <row r="26" spans="3:9" ht="18" customHeight="1" x14ac:dyDescent="0.25">
      <c r="C26" s="18" t="s">
        <v>50</v>
      </c>
      <c r="D26" s="10" t="s">
        <v>205</v>
      </c>
      <c r="E26" s="11" t="s">
        <v>73</v>
      </c>
      <c r="F26" s="11" t="s">
        <v>253</v>
      </c>
      <c r="G26" s="11" t="s">
        <v>234</v>
      </c>
      <c r="H26" s="11" t="s">
        <v>73</v>
      </c>
      <c r="I26" s="11" t="s">
        <v>209</v>
      </c>
    </row>
    <row r="27" spans="3:9" ht="18" customHeight="1" x14ac:dyDescent="0.25">
      <c r="C27" s="18" t="s">
        <v>57</v>
      </c>
      <c r="D27" s="10" t="s">
        <v>206</v>
      </c>
      <c r="E27" s="11" t="s">
        <v>72</v>
      </c>
      <c r="F27" s="11" t="s">
        <v>74</v>
      </c>
      <c r="G27" s="11" t="s">
        <v>74</v>
      </c>
      <c r="H27" s="11" t="s">
        <v>73</v>
      </c>
      <c r="I27" s="11" t="s">
        <v>226</v>
      </c>
    </row>
    <row r="28" spans="3:9" ht="18" customHeight="1" x14ac:dyDescent="0.25">
      <c r="C28" s="18" t="s">
        <v>45</v>
      </c>
      <c r="D28" s="10" t="s">
        <v>207</v>
      </c>
      <c r="E28" s="11" t="s">
        <v>72</v>
      </c>
      <c r="F28" s="11" t="s">
        <v>74</v>
      </c>
      <c r="G28" s="11" t="s">
        <v>74</v>
      </c>
      <c r="H28" s="11" t="s">
        <v>73</v>
      </c>
      <c r="I28" s="11" t="s">
        <v>227</v>
      </c>
    </row>
    <row r="29" spans="3:9" ht="18" customHeight="1" x14ac:dyDescent="0.25">
      <c r="C29" s="18" t="s">
        <v>51</v>
      </c>
      <c r="D29" s="10" t="s">
        <v>208</v>
      </c>
      <c r="E29" s="11" t="s">
        <v>73</v>
      </c>
      <c r="F29" s="11" t="s">
        <v>253</v>
      </c>
      <c r="G29" s="11" t="s">
        <v>234</v>
      </c>
      <c r="H29" s="11" t="s">
        <v>73</v>
      </c>
      <c r="I29" s="11" t="s">
        <v>209</v>
      </c>
    </row>
    <row r="30" spans="3:9" ht="18" customHeight="1" x14ac:dyDescent="0.25">
      <c r="C30" s="18" t="s">
        <v>56</v>
      </c>
      <c r="D30" s="10" t="s">
        <v>210</v>
      </c>
      <c r="E30" s="11" t="s">
        <v>72</v>
      </c>
      <c r="F30" s="11" t="s">
        <v>74</v>
      </c>
      <c r="G30" s="11" t="s">
        <v>74</v>
      </c>
      <c r="H30" s="11" t="s">
        <v>73</v>
      </c>
      <c r="I30" s="11" t="s">
        <v>211</v>
      </c>
    </row>
    <row r="31" spans="3:9" ht="18" customHeight="1" x14ac:dyDescent="0.2">
      <c r="C31"/>
      <c r="D31"/>
      <c r="E31"/>
      <c r="F31"/>
      <c r="G31"/>
      <c r="H31" s="19"/>
    </row>
    <row r="32" spans="3:9" ht="18" hidden="1" customHeight="1" x14ac:dyDescent="0.2">
      <c r="C32"/>
      <c r="D32"/>
      <c r="E32"/>
      <c r="F32"/>
      <c r="G32"/>
      <c r="H32" s="19"/>
    </row>
    <row r="33" spans="1:11" ht="18" hidden="1" customHeight="1" x14ac:dyDescent="0.2">
      <c r="C33"/>
      <c r="D33"/>
      <c r="E33"/>
      <c r="F33"/>
      <c r="G33"/>
      <c r="H33" s="19"/>
    </row>
    <row r="34" spans="1:11" s="3" customFormat="1" ht="18" hidden="1" customHeight="1" x14ac:dyDescent="0.2">
      <c r="C34"/>
      <c r="D34"/>
      <c r="E34"/>
      <c r="F34"/>
      <c r="G34"/>
      <c r="H34" s="9"/>
      <c r="I34" s="5"/>
      <c r="J34" s="5"/>
      <c r="K34" s="3" t="s">
        <v>77</v>
      </c>
    </row>
    <row r="35" spans="1:11" ht="18" hidden="1" customHeight="1" x14ac:dyDescent="0.2">
      <c r="C35"/>
      <c r="D35"/>
      <c r="E35"/>
      <c r="F35"/>
      <c r="G35"/>
      <c r="H35" s="19"/>
    </row>
    <row r="36" spans="1:11" ht="18" hidden="1" customHeight="1" x14ac:dyDescent="0.2">
      <c r="C36"/>
      <c r="D36"/>
      <c r="E36"/>
      <c r="F36"/>
      <c r="G36"/>
      <c r="H36" s="19"/>
    </row>
    <row r="37" spans="1:11" ht="8.1" hidden="1" customHeight="1" x14ac:dyDescent="0.25">
      <c r="A37" s="20"/>
      <c r="B37" s="21"/>
      <c r="C37" s="21"/>
      <c r="D37" s="21"/>
      <c r="E37" s="22"/>
    </row>
    <row r="38" spans="1:11" ht="8.1" hidden="1" customHeight="1" x14ac:dyDescent="0.25">
      <c r="A38" s="22"/>
      <c r="B38" s="21"/>
      <c r="C38" s="21"/>
      <c r="D38" s="21"/>
      <c r="E38" s="22"/>
    </row>
    <row r="39" spans="1:11" ht="12.75" hidden="1" customHeight="1" x14ac:dyDescent="0.25">
      <c r="A39" s="22"/>
      <c r="B39" s="23"/>
      <c r="C39" s="23"/>
      <c r="D39" s="23"/>
      <c r="E39" s="22"/>
    </row>
    <row r="40" spans="1:11" ht="12.75" hidden="1" customHeight="1" x14ac:dyDescent="0.25">
      <c r="A40" s="22"/>
      <c r="B40" s="23"/>
      <c r="C40" s="23"/>
      <c r="D40" s="23"/>
      <c r="E40" s="22"/>
    </row>
    <row r="41" spans="1:11" ht="12.75" hidden="1" customHeight="1" x14ac:dyDescent="0.25">
      <c r="A41" s="22"/>
      <c r="B41" s="23"/>
      <c r="C41" s="23"/>
      <c r="D41" s="23"/>
      <c r="E41" s="22"/>
    </row>
    <row r="42" spans="1:11" ht="12.75" hidden="1" customHeight="1" x14ac:dyDescent="0.25">
      <c r="A42" s="22"/>
      <c r="B42" s="23"/>
      <c r="C42" s="23"/>
      <c r="D42" s="23"/>
      <c r="E42" s="22"/>
    </row>
    <row r="43" spans="1:11" ht="12.75" hidden="1" customHeight="1" x14ac:dyDescent="0.25">
      <c r="A43" s="22"/>
      <c r="B43" s="23"/>
      <c r="C43" s="23"/>
      <c r="D43" s="23"/>
      <c r="E43" s="22"/>
    </row>
    <row r="44" spans="1:11" ht="12.75" hidden="1" customHeight="1" x14ac:dyDescent="0.25">
      <c r="A44" s="22"/>
      <c r="B44" s="23"/>
      <c r="C44" s="23"/>
      <c r="D44" s="23"/>
      <c r="E44" s="22"/>
    </row>
    <row r="45" spans="1:11" ht="12.75" hidden="1" customHeight="1" x14ac:dyDescent="0.25">
      <c r="A45" s="22"/>
      <c r="B45" s="23"/>
      <c r="C45" s="23"/>
      <c r="D45" s="23"/>
      <c r="E45" s="22"/>
    </row>
    <row r="46" spans="1:11" ht="12.75" hidden="1" customHeight="1" x14ac:dyDescent="0.25">
      <c r="A46" s="22"/>
      <c r="B46" s="23"/>
      <c r="C46" s="23"/>
      <c r="D46" s="23"/>
      <c r="E46" s="22"/>
    </row>
    <row r="47" spans="1:11" ht="12.75" hidden="1" customHeight="1" x14ac:dyDescent="0.25">
      <c r="A47" s="22"/>
      <c r="B47" s="23"/>
      <c r="C47" s="23"/>
      <c r="D47" s="23"/>
      <c r="E47" s="22"/>
    </row>
    <row r="48" spans="1:11" ht="12.75" hidden="1" customHeight="1" x14ac:dyDescent="0.25">
      <c r="A48" s="22"/>
      <c r="B48" s="23"/>
      <c r="C48" s="23"/>
      <c r="D48" s="23"/>
      <c r="E48" s="22"/>
    </row>
    <row r="49" spans="1:5" ht="12.75" hidden="1" customHeight="1" x14ac:dyDescent="0.25">
      <c r="A49" s="22"/>
      <c r="B49" s="23"/>
      <c r="C49" s="23"/>
      <c r="D49" s="23"/>
      <c r="E49" s="22"/>
    </row>
    <row r="50" spans="1:5" ht="12.75" hidden="1" customHeight="1" x14ac:dyDescent="0.25">
      <c r="A50" s="22"/>
      <c r="B50" s="23"/>
      <c r="C50" s="23"/>
      <c r="D50" s="23"/>
      <c r="E50" s="22"/>
    </row>
    <row r="51" spans="1:5" ht="12.75" hidden="1" customHeight="1" x14ac:dyDescent="0.25">
      <c r="A51" s="22"/>
      <c r="B51" s="23"/>
      <c r="C51" s="23"/>
      <c r="D51" s="23"/>
      <c r="E51" s="22"/>
    </row>
    <row r="52" spans="1:5" ht="12.75" hidden="1" customHeight="1" x14ac:dyDescent="0.25">
      <c r="A52" s="22"/>
      <c r="B52" s="23"/>
      <c r="C52" s="23"/>
      <c r="D52" s="23"/>
      <c r="E52" s="22"/>
    </row>
    <row r="53" spans="1:5" ht="12.75" hidden="1" customHeight="1" x14ac:dyDescent="0.25">
      <c r="A53" s="22"/>
      <c r="B53" s="23"/>
      <c r="C53" s="23"/>
      <c r="D53" s="23"/>
      <c r="E53" s="22"/>
    </row>
    <row r="54" spans="1:5" ht="12.75" hidden="1" customHeight="1" x14ac:dyDescent="0.25">
      <c r="A54" s="22"/>
      <c r="B54" s="23"/>
      <c r="C54" s="23"/>
      <c r="D54" s="23"/>
      <c r="E54" s="22"/>
    </row>
    <row r="55" spans="1:5" ht="12.75" hidden="1" customHeight="1" x14ac:dyDescent="0.25">
      <c r="A55" s="22"/>
      <c r="B55" s="23"/>
      <c r="C55" s="23"/>
      <c r="D55" s="23"/>
      <c r="E55" s="22"/>
    </row>
    <row r="56" spans="1:5" ht="12.75" hidden="1" customHeight="1" x14ac:dyDescent="0.25">
      <c r="A56" s="22"/>
      <c r="B56" s="23"/>
      <c r="C56" s="23"/>
      <c r="D56" s="23"/>
      <c r="E56" s="22"/>
    </row>
    <row r="57" spans="1:5" ht="12.75" hidden="1" customHeight="1" x14ac:dyDescent="0.25">
      <c r="A57" s="22"/>
      <c r="B57" s="23"/>
      <c r="C57" s="23"/>
      <c r="D57" s="23"/>
      <c r="E57" s="22"/>
    </row>
    <row r="58" spans="1:5" ht="12.75" hidden="1" customHeight="1" x14ac:dyDescent="0.25">
      <c r="A58" s="22"/>
      <c r="B58" s="23"/>
      <c r="C58" s="23"/>
      <c r="D58" s="23"/>
      <c r="E58" s="22"/>
    </row>
    <row r="59" spans="1:5" ht="12.75" hidden="1" customHeight="1" x14ac:dyDescent="0.25">
      <c r="A59" s="22"/>
      <c r="B59" s="23"/>
      <c r="C59" s="23"/>
      <c r="D59" s="23"/>
      <c r="E59" s="22"/>
    </row>
    <row r="60" spans="1:5" ht="12.75" hidden="1" customHeight="1" x14ac:dyDescent="0.25">
      <c r="A60" s="22"/>
      <c r="B60" s="23"/>
      <c r="C60" s="23"/>
      <c r="D60" s="23"/>
      <c r="E60" s="22"/>
    </row>
    <row r="61" spans="1:5" ht="12.75" hidden="1" customHeight="1" x14ac:dyDescent="0.25">
      <c r="A61" s="22"/>
      <c r="B61" s="23"/>
      <c r="C61" s="23"/>
      <c r="D61" s="23"/>
      <c r="E61" s="22"/>
    </row>
    <row r="62" spans="1:5" ht="12.75" hidden="1" customHeight="1" x14ac:dyDescent="0.25">
      <c r="A62" s="22"/>
      <c r="B62" s="23"/>
      <c r="C62" s="23"/>
      <c r="D62" s="23"/>
      <c r="E62" s="22"/>
    </row>
    <row r="63" spans="1:5" ht="12.75" hidden="1" customHeight="1" x14ac:dyDescent="0.25">
      <c r="A63" s="22"/>
      <c r="B63" s="23"/>
      <c r="C63" s="23"/>
      <c r="D63" s="23"/>
      <c r="E63" s="22"/>
    </row>
    <row r="64" spans="1:5" ht="12.75" hidden="1" customHeight="1" x14ac:dyDescent="0.25">
      <c r="A64" s="22"/>
      <c r="B64" s="23"/>
      <c r="C64" s="23"/>
      <c r="D64" s="23"/>
      <c r="E64" s="22"/>
    </row>
    <row r="65" spans="1:5" ht="12.75" hidden="1" customHeight="1" x14ac:dyDescent="0.25">
      <c r="A65" s="22"/>
      <c r="B65" s="23"/>
      <c r="C65" s="23"/>
      <c r="D65" s="23"/>
      <c r="E65" s="22"/>
    </row>
    <row r="66" spans="1:5" ht="12.75" hidden="1" customHeight="1" x14ac:dyDescent="0.25">
      <c r="A66" s="22"/>
      <c r="B66" s="23"/>
      <c r="C66" s="23"/>
      <c r="D66" s="23"/>
      <c r="E66" s="22"/>
    </row>
    <row r="67" spans="1:5" ht="12.75" hidden="1" customHeight="1" x14ac:dyDescent="0.25">
      <c r="A67" s="22"/>
      <c r="B67" s="23"/>
      <c r="C67" s="23"/>
      <c r="D67" s="23"/>
      <c r="E67" s="22"/>
    </row>
    <row r="68" spans="1:5" ht="12.75" hidden="1" customHeight="1" x14ac:dyDescent="0.25">
      <c r="A68" s="22"/>
      <c r="B68" s="23"/>
      <c r="C68" s="23"/>
      <c r="D68" s="23"/>
      <c r="E68" s="22"/>
    </row>
    <row r="69" spans="1:5" ht="12.75" hidden="1" customHeight="1" x14ac:dyDescent="0.25">
      <c r="A69" s="22"/>
      <c r="B69" s="23"/>
      <c r="C69" s="23"/>
      <c r="D69" s="23"/>
      <c r="E69" s="22"/>
    </row>
    <row r="70" spans="1:5" ht="12.75" hidden="1" customHeight="1" x14ac:dyDescent="0.25">
      <c r="A70" s="22"/>
      <c r="B70" s="23"/>
      <c r="C70" s="23"/>
      <c r="D70" s="23"/>
      <c r="E70" s="22"/>
    </row>
    <row r="71" spans="1:5" ht="12.75" hidden="1" customHeight="1" x14ac:dyDescent="0.25">
      <c r="A71" s="22"/>
      <c r="B71" s="23"/>
      <c r="C71" s="23"/>
      <c r="D71" s="23"/>
      <c r="E71" s="22"/>
    </row>
    <row r="72" spans="1:5" ht="12.75" hidden="1" customHeight="1" x14ac:dyDescent="0.25">
      <c r="A72" s="22"/>
      <c r="B72" s="23"/>
      <c r="C72" s="23"/>
      <c r="D72" s="23"/>
      <c r="E72" s="22"/>
    </row>
    <row r="73" spans="1:5" ht="12.75" hidden="1" customHeight="1" x14ac:dyDescent="0.25">
      <c r="A73" s="22"/>
      <c r="B73" s="23"/>
      <c r="C73" s="23"/>
      <c r="D73" s="23"/>
      <c r="E73" s="22"/>
    </row>
    <row r="74" spans="1:5" ht="12.75" hidden="1" customHeight="1" x14ac:dyDescent="0.25">
      <c r="A74" s="22"/>
      <c r="B74" s="23"/>
      <c r="C74" s="23"/>
      <c r="D74" s="23"/>
      <c r="E74" s="22"/>
    </row>
    <row r="75" spans="1:5" ht="12.75" hidden="1" customHeight="1" x14ac:dyDescent="0.25">
      <c r="A75" s="22"/>
      <c r="B75" s="23"/>
      <c r="C75" s="23"/>
      <c r="D75" s="23"/>
      <c r="E75" s="22"/>
    </row>
    <row r="76" spans="1:5" ht="12.75" hidden="1" customHeight="1" x14ac:dyDescent="0.25">
      <c r="A76" s="22"/>
      <c r="B76" s="23"/>
      <c r="C76" s="23"/>
      <c r="D76" s="23"/>
      <c r="E76" s="22"/>
    </row>
    <row r="77" spans="1:5" ht="12.75" hidden="1" customHeight="1" x14ac:dyDescent="0.25">
      <c r="A77" s="22"/>
      <c r="B77" s="23"/>
      <c r="C77" s="23"/>
      <c r="D77" s="23"/>
      <c r="E77" s="22"/>
    </row>
    <row r="78" spans="1:5" ht="12.75" hidden="1" customHeight="1" x14ac:dyDescent="0.25">
      <c r="A78" s="22"/>
      <c r="B78" s="23"/>
      <c r="C78" s="23"/>
      <c r="D78" s="23"/>
      <c r="E78" s="22"/>
    </row>
    <row r="79" spans="1:5" ht="12.75" hidden="1" customHeight="1" x14ac:dyDescent="0.25">
      <c r="A79" s="22"/>
      <c r="B79" s="23"/>
      <c r="C79" s="23"/>
      <c r="D79" s="23"/>
      <c r="E79" s="22"/>
    </row>
    <row r="80" spans="1:5" ht="12.75" hidden="1" customHeight="1" x14ac:dyDescent="0.25">
      <c r="A80" s="22"/>
      <c r="B80" s="23"/>
      <c r="C80" s="23"/>
      <c r="D80" s="23"/>
      <c r="E80" s="22"/>
    </row>
    <row r="81" spans="1:5" ht="12.75" hidden="1" customHeight="1" x14ac:dyDescent="0.25">
      <c r="A81" s="22"/>
      <c r="B81" s="23"/>
      <c r="C81" s="23"/>
      <c r="D81" s="23"/>
      <c r="E81" s="22"/>
    </row>
    <row r="82" spans="1:5" ht="12.75" hidden="1" customHeight="1" x14ac:dyDescent="0.25">
      <c r="A82" s="22"/>
      <c r="B82" s="23"/>
      <c r="C82" s="23"/>
      <c r="D82" s="23"/>
      <c r="E82" s="22"/>
    </row>
    <row r="83" spans="1:5" ht="12.75" hidden="1" customHeight="1" x14ac:dyDescent="0.25">
      <c r="A83" s="22"/>
      <c r="B83" s="23"/>
      <c r="C83" s="23"/>
      <c r="D83" s="23"/>
      <c r="E83" s="22"/>
    </row>
    <row r="84" spans="1:5" ht="12.75" hidden="1" customHeight="1" x14ac:dyDescent="0.25">
      <c r="A84" s="22"/>
      <c r="B84" s="23"/>
      <c r="C84" s="23"/>
      <c r="D84" s="23"/>
      <c r="E84" s="22"/>
    </row>
    <row r="85" spans="1:5" ht="12.75" hidden="1" customHeight="1" x14ac:dyDescent="0.25">
      <c r="A85" s="22"/>
      <c r="B85" s="23"/>
      <c r="C85" s="23"/>
      <c r="D85" s="23"/>
      <c r="E85" s="22"/>
    </row>
    <row r="86" spans="1:5" ht="12.75" hidden="1" customHeight="1" x14ac:dyDescent="0.25">
      <c r="A86" s="22"/>
      <c r="B86" s="23"/>
      <c r="C86" s="23"/>
      <c r="D86" s="23"/>
      <c r="E86" s="22"/>
    </row>
    <row r="87" spans="1:5" ht="12.75" hidden="1" customHeight="1" x14ac:dyDescent="0.25">
      <c r="A87" s="22"/>
      <c r="B87" s="23"/>
      <c r="C87" s="23"/>
      <c r="D87" s="23"/>
      <c r="E87" s="22"/>
    </row>
    <row r="88" spans="1:5" ht="12.75" hidden="1" customHeight="1" x14ac:dyDescent="0.25">
      <c r="A88" s="22"/>
      <c r="B88" s="23"/>
      <c r="C88" s="23"/>
      <c r="D88" s="23"/>
      <c r="E88" s="22"/>
    </row>
    <row r="89" spans="1:5" ht="12.75" hidden="1" customHeight="1" x14ac:dyDescent="0.25">
      <c r="A89" s="22"/>
      <c r="B89" s="23"/>
      <c r="C89" s="23"/>
      <c r="D89" s="23"/>
      <c r="E89" s="22"/>
    </row>
    <row r="90" spans="1:5" ht="12.75" hidden="1" customHeight="1" x14ac:dyDescent="0.25">
      <c r="A90" s="22"/>
      <c r="B90" s="23"/>
      <c r="C90" s="23"/>
      <c r="D90" s="23"/>
      <c r="E90" s="22"/>
    </row>
    <row r="91" spans="1:5" ht="12.75" hidden="1" customHeight="1" x14ac:dyDescent="0.25">
      <c r="A91" s="22"/>
      <c r="B91" s="23"/>
      <c r="C91" s="23"/>
      <c r="D91" s="23"/>
      <c r="E91" s="22"/>
    </row>
    <row r="92" spans="1:5" ht="12.75" hidden="1" customHeight="1" x14ac:dyDescent="0.25">
      <c r="A92" s="22"/>
      <c r="B92" s="23"/>
      <c r="C92" s="23"/>
      <c r="D92" s="23"/>
      <c r="E92" s="22"/>
    </row>
    <row r="93" spans="1:5" ht="12.75" hidden="1" customHeight="1" x14ac:dyDescent="0.25">
      <c r="A93" s="22"/>
      <c r="B93" s="23"/>
      <c r="C93" s="23"/>
      <c r="D93" s="23"/>
      <c r="E93" s="22"/>
    </row>
    <row r="94" spans="1:5" ht="12.75" hidden="1" customHeight="1" x14ac:dyDescent="0.25">
      <c r="A94" s="22"/>
      <c r="B94" s="23"/>
      <c r="C94" s="23"/>
      <c r="D94" s="23"/>
      <c r="E94" s="22"/>
    </row>
    <row r="95" spans="1:5" ht="12.75" hidden="1" customHeight="1" x14ac:dyDescent="0.25">
      <c r="A95" s="22"/>
      <c r="B95" s="23"/>
      <c r="C95" s="23"/>
      <c r="D95" s="23"/>
      <c r="E95" s="22"/>
    </row>
    <row r="96" spans="1:5" ht="12.75" hidden="1" customHeight="1" x14ac:dyDescent="0.25">
      <c r="A96" s="22"/>
      <c r="B96" s="23"/>
      <c r="C96" s="23"/>
      <c r="D96" s="23"/>
      <c r="E96" s="22"/>
    </row>
    <row r="97" spans="1:5" ht="12.75" hidden="1" customHeight="1" x14ac:dyDescent="0.25">
      <c r="A97" s="22"/>
      <c r="B97" s="23"/>
      <c r="C97" s="23"/>
      <c r="D97" s="23"/>
      <c r="E97" s="22"/>
    </row>
    <row r="98" spans="1:5" ht="12.75" hidden="1" customHeight="1" x14ac:dyDescent="0.25">
      <c r="A98" s="22"/>
      <c r="B98" s="23"/>
      <c r="C98" s="23"/>
      <c r="D98" s="23"/>
      <c r="E98" s="22"/>
    </row>
    <row r="99" spans="1:5" ht="12.75" hidden="1" customHeight="1" x14ac:dyDescent="0.25">
      <c r="A99" s="22"/>
      <c r="B99" s="23"/>
      <c r="C99" s="23"/>
      <c r="D99" s="23"/>
      <c r="E99" s="22"/>
    </row>
    <row r="100" spans="1:5" ht="12.75" hidden="1" customHeight="1" x14ac:dyDescent="0.25">
      <c r="A100" s="22"/>
      <c r="B100" s="23"/>
      <c r="C100" s="23"/>
      <c r="D100" s="23"/>
      <c r="E100" s="22"/>
    </row>
    <row r="101" spans="1:5" ht="12.75" hidden="1" customHeight="1" x14ac:dyDescent="0.25">
      <c r="A101" s="22"/>
      <c r="B101" s="23"/>
      <c r="C101" s="23"/>
      <c r="D101" s="23"/>
      <c r="E101" s="22"/>
    </row>
    <row r="102" spans="1:5" ht="12.75" hidden="1" customHeight="1" x14ac:dyDescent="0.25">
      <c r="A102" s="22"/>
      <c r="B102" s="23"/>
      <c r="C102" s="23"/>
      <c r="D102" s="23"/>
      <c r="E102" s="22"/>
    </row>
    <row r="103" spans="1:5" ht="12.75" hidden="1" customHeight="1" x14ac:dyDescent="0.25">
      <c r="A103" s="22"/>
      <c r="B103" s="23"/>
      <c r="C103" s="23"/>
      <c r="D103" s="23"/>
      <c r="E103" s="22"/>
    </row>
    <row r="104" spans="1:5" ht="12.75" hidden="1" customHeight="1" x14ac:dyDescent="0.25">
      <c r="A104" s="22"/>
      <c r="B104" s="23"/>
      <c r="C104" s="23"/>
      <c r="D104" s="23"/>
      <c r="E104" s="22"/>
    </row>
    <row r="105" spans="1:5" ht="12.75" hidden="1" customHeight="1" x14ac:dyDescent="0.25">
      <c r="A105" s="22"/>
      <c r="B105" s="23"/>
      <c r="C105" s="23"/>
      <c r="D105" s="23"/>
      <c r="E105" s="22"/>
    </row>
    <row r="106" spans="1:5" ht="12.75" hidden="1" customHeight="1" x14ac:dyDescent="0.25">
      <c r="A106" s="22"/>
      <c r="B106" s="23"/>
      <c r="C106" s="23"/>
      <c r="D106" s="23"/>
      <c r="E106" s="22"/>
    </row>
    <row r="107" spans="1:5" ht="12.75" hidden="1" customHeight="1" x14ac:dyDescent="0.25">
      <c r="A107" s="22"/>
      <c r="B107" s="23"/>
      <c r="C107" s="23"/>
      <c r="D107" s="23"/>
      <c r="E107" s="22"/>
    </row>
    <row r="108" spans="1:5" ht="12.75" hidden="1" customHeight="1" x14ac:dyDescent="0.25">
      <c r="A108" s="22"/>
      <c r="B108" s="23"/>
      <c r="C108" s="23"/>
      <c r="D108" s="23"/>
      <c r="E108" s="22"/>
    </row>
    <row r="109" spans="1:5" ht="12.75" hidden="1" customHeight="1" x14ac:dyDescent="0.25">
      <c r="A109" s="22"/>
      <c r="B109" s="23"/>
      <c r="C109" s="23"/>
      <c r="D109" s="23"/>
      <c r="E109" s="22"/>
    </row>
    <row r="110" spans="1:5" ht="12.75" hidden="1" customHeight="1" x14ac:dyDescent="0.25">
      <c r="A110" s="22"/>
      <c r="B110" s="23"/>
      <c r="C110" s="23"/>
      <c r="D110" s="23"/>
      <c r="E110" s="22"/>
    </row>
    <row r="111" spans="1:5" ht="12.75" hidden="1" customHeight="1" x14ac:dyDescent="0.25">
      <c r="A111" s="22"/>
      <c r="B111" s="23"/>
      <c r="C111" s="23"/>
      <c r="D111" s="23"/>
      <c r="E111" s="22"/>
    </row>
    <row r="112" spans="1:5" ht="12.75" hidden="1" customHeight="1" x14ac:dyDescent="0.25">
      <c r="A112" s="22"/>
      <c r="B112" s="23"/>
      <c r="C112" s="23"/>
      <c r="D112" s="23"/>
      <c r="E112" s="22"/>
    </row>
    <row r="113" spans="1:5" ht="12.75" hidden="1" customHeight="1" x14ac:dyDescent="0.25">
      <c r="A113" s="22"/>
      <c r="B113" s="23"/>
      <c r="C113" s="23"/>
      <c r="D113" s="23"/>
      <c r="E113" s="22"/>
    </row>
    <row r="114" spans="1:5" ht="12.75" hidden="1" customHeight="1" x14ac:dyDescent="0.25">
      <c r="A114" s="22"/>
      <c r="B114" s="23"/>
      <c r="C114" s="23"/>
      <c r="D114" s="23"/>
      <c r="E114" s="22"/>
    </row>
    <row r="115" spans="1:5" ht="12.75" hidden="1" customHeight="1" x14ac:dyDescent="0.25">
      <c r="A115" s="22"/>
      <c r="B115" s="23"/>
      <c r="C115" s="23"/>
      <c r="D115" s="23"/>
      <c r="E115" s="22"/>
    </row>
    <row r="116" spans="1:5" ht="12.75" hidden="1" customHeight="1" x14ac:dyDescent="0.25">
      <c r="A116" s="22"/>
      <c r="B116" s="23"/>
      <c r="C116" s="23"/>
      <c r="D116" s="23"/>
      <c r="E116" s="22"/>
    </row>
    <row r="117" spans="1:5" ht="12.75" hidden="1" customHeight="1" x14ac:dyDescent="0.25">
      <c r="A117" s="22"/>
      <c r="B117" s="23"/>
      <c r="C117" s="23"/>
      <c r="D117" s="23"/>
      <c r="E117" s="22"/>
    </row>
    <row r="118" spans="1:5" ht="12.75" hidden="1" customHeight="1" x14ac:dyDescent="0.25">
      <c r="A118" s="22"/>
      <c r="B118" s="23"/>
      <c r="C118" s="23"/>
      <c r="D118" s="23"/>
      <c r="E118" s="22"/>
    </row>
    <row r="119" spans="1:5" ht="12.75" hidden="1" customHeight="1" x14ac:dyDescent="0.25">
      <c r="A119" s="22"/>
      <c r="B119" s="23"/>
      <c r="C119" s="23"/>
      <c r="D119" s="23"/>
      <c r="E119" s="22"/>
    </row>
    <row r="120" spans="1:5" ht="12.75" hidden="1" customHeight="1" x14ac:dyDescent="0.25">
      <c r="A120" s="22"/>
      <c r="B120" s="23"/>
      <c r="C120" s="23"/>
      <c r="D120" s="23"/>
      <c r="E120" s="22"/>
    </row>
    <row r="121" spans="1:5" ht="12.75" hidden="1" customHeight="1" x14ac:dyDescent="0.25">
      <c r="A121" s="22"/>
      <c r="B121" s="23"/>
      <c r="C121" s="23"/>
      <c r="D121" s="23"/>
      <c r="E121" s="22"/>
    </row>
    <row r="122" spans="1:5" ht="12.75" hidden="1" customHeight="1" x14ac:dyDescent="0.25">
      <c r="A122" s="22"/>
      <c r="B122" s="23"/>
      <c r="C122" s="23"/>
      <c r="D122" s="23"/>
      <c r="E122" s="22"/>
    </row>
    <row r="123" spans="1:5" ht="12.75" hidden="1" customHeight="1" x14ac:dyDescent="0.25">
      <c r="A123" s="22"/>
      <c r="B123" s="23"/>
      <c r="C123" s="23"/>
      <c r="D123" s="23"/>
      <c r="E123" s="22"/>
    </row>
    <row r="124" spans="1:5" ht="12.75" hidden="1" customHeight="1" x14ac:dyDescent="0.25">
      <c r="A124" s="22"/>
      <c r="B124" s="23"/>
      <c r="C124" s="23"/>
      <c r="D124" s="23"/>
      <c r="E124" s="22"/>
    </row>
    <row r="125" spans="1:5" ht="12.75" hidden="1" customHeight="1" x14ac:dyDescent="0.25">
      <c r="A125" s="22"/>
      <c r="B125" s="23"/>
      <c r="C125" s="23"/>
      <c r="D125" s="23"/>
      <c r="E125" s="22"/>
    </row>
    <row r="126" spans="1:5" ht="12.75" hidden="1" customHeight="1" x14ac:dyDescent="0.25">
      <c r="A126" s="22"/>
      <c r="B126" s="23"/>
      <c r="C126" s="23"/>
      <c r="D126" s="23"/>
      <c r="E126" s="22"/>
    </row>
    <row r="127" spans="1:5" ht="12.75" hidden="1" customHeight="1" x14ac:dyDescent="0.25">
      <c r="A127" s="22"/>
      <c r="B127" s="23"/>
      <c r="C127" s="23"/>
      <c r="D127" s="23"/>
      <c r="E127" s="22"/>
    </row>
    <row r="128" spans="1:5" ht="12.75" hidden="1" customHeight="1" x14ac:dyDescent="0.25">
      <c r="A128" s="22"/>
      <c r="B128" s="23"/>
      <c r="C128" s="23"/>
      <c r="D128" s="23"/>
      <c r="E128" s="22"/>
    </row>
    <row r="129" spans="1:5" ht="12.75" hidden="1" customHeight="1" x14ac:dyDescent="0.25">
      <c r="A129" s="22"/>
      <c r="B129" s="23"/>
      <c r="C129" s="23"/>
      <c r="D129" s="23"/>
      <c r="E129" s="22"/>
    </row>
    <row r="130" spans="1:5" ht="12.75" hidden="1" customHeight="1" x14ac:dyDescent="0.25">
      <c r="A130" s="22"/>
      <c r="B130" s="23"/>
      <c r="C130" s="23"/>
      <c r="D130" s="23"/>
      <c r="E130" s="22"/>
    </row>
    <row r="131" spans="1:5" ht="12.75" hidden="1" customHeight="1" x14ac:dyDescent="0.25">
      <c r="A131" s="22"/>
      <c r="B131" s="23"/>
      <c r="C131" s="23"/>
      <c r="D131" s="23"/>
      <c r="E131" s="22"/>
    </row>
    <row r="132" spans="1:5" ht="12.75" hidden="1" customHeight="1" x14ac:dyDescent="0.25">
      <c r="A132" s="22"/>
      <c r="B132" s="23"/>
      <c r="C132" s="23"/>
      <c r="D132" s="23"/>
      <c r="E132" s="22"/>
    </row>
    <row r="133" spans="1:5" ht="12.75" hidden="1" customHeight="1" x14ac:dyDescent="0.25">
      <c r="A133" s="22"/>
      <c r="B133" s="23"/>
      <c r="C133" s="23"/>
      <c r="D133" s="23"/>
      <c r="E133" s="22"/>
    </row>
    <row r="134" spans="1:5" ht="12.75" hidden="1" customHeight="1" x14ac:dyDescent="0.25">
      <c r="A134" s="22"/>
      <c r="B134" s="23"/>
      <c r="C134" s="23"/>
      <c r="D134" s="23"/>
      <c r="E134" s="22"/>
    </row>
    <row r="135" spans="1:5" ht="12.75" hidden="1" customHeight="1" x14ac:dyDescent="0.25">
      <c r="A135" s="22"/>
      <c r="B135" s="23"/>
      <c r="C135" s="23"/>
      <c r="D135" s="23"/>
      <c r="E135" s="22"/>
    </row>
    <row r="136" spans="1:5" ht="12.75" hidden="1" customHeight="1" x14ac:dyDescent="0.25">
      <c r="A136" s="22"/>
      <c r="B136" s="23"/>
      <c r="C136" s="23"/>
      <c r="D136" s="23"/>
      <c r="E136" s="22"/>
    </row>
    <row r="137" spans="1:5" ht="12.75" hidden="1" customHeight="1" x14ac:dyDescent="0.25">
      <c r="A137" s="22"/>
      <c r="B137" s="23"/>
      <c r="C137" s="23"/>
      <c r="D137" s="23"/>
      <c r="E137" s="22"/>
    </row>
    <row r="138" spans="1:5" ht="12.75" hidden="1" customHeight="1" x14ac:dyDescent="0.25">
      <c r="A138" s="22"/>
      <c r="B138" s="23"/>
      <c r="C138" s="23"/>
      <c r="D138" s="23"/>
      <c r="E138" s="22"/>
    </row>
    <row r="139" spans="1:5" ht="12.75" hidden="1" customHeight="1" x14ac:dyDescent="0.25">
      <c r="A139" s="22"/>
      <c r="B139" s="23"/>
      <c r="C139" s="23"/>
      <c r="D139" s="23"/>
      <c r="E139" s="22"/>
    </row>
    <row r="140" spans="1:5" ht="12.75" hidden="1" customHeight="1" x14ac:dyDescent="0.25">
      <c r="A140" s="22"/>
      <c r="B140" s="23"/>
      <c r="C140" s="23"/>
      <c r="D140" s="23"/>
      <c r="E140" s="22"/>
    </row>
    <row r="141" spans="1:5" ht="12.75" hidden="1" customHeight="1" x14ac:dyDescent="0.25">
      <c r="A141" s="22"/>
      <c r="B141" s="23"/>
      <c r="C141" s="23"/>
      <c r="D141" s="23"/>
      <c r="E141" s="22"/>
    </row>
    <row r="142" spans="1:5" ht="12.75" hidden="1" customHeight="1" x14ac:dyDescent="0.25">
      <c r="A142" s="22"/>
      <c r="B142" s="23"/>
      <c r="C142" s="23"/>
      <c r="D142" s="23"/>
      <c r="E142" s="22"/>
    </row>
    <row r="143" spans="1:5" ht="12.75" hidden="1" customHeight="1" x14ac:dyDescent="0.25">
      <c r="A143" s="22"/>
      <c r="B143" s="23"/>
      <c r="C143" s="23"/>
      <c r="D143" s="23"/>
      <c r="E143" s="22"/>
    </row>
    <row r="144" spans="1:5" ht="12.75" hidden="1" customHeight="1" x14ac:dyDescent="0.25">
      <c r="A144" s="22"/>
      <c r="B144" s="23"/>
      <c r="C144" s="23"/>
      <c r="D144" s="23"/>
      <c r="E144" s="22"/>
    </row>
    <row r="145" spans="1:5" ht="12.75" hidden="1" customHeight="1" x14ac:dyDescent="0.25">
      <c r="A145" s="22"/>
      <c r="B145" s="23"/>
      <c r="C145" s="23"/>
      <c r="D145" s="23"/>
      <c r="E145" s="22"/>
    </row>
    <row r="146" spans="1:5" ht="12.75" hidden="1" customHeight="1" x14ac:dyDescent="0.25">
      <c r="A146" s="22"/>
      <c r="B146" s="23"/>
      <c r="C146" s="23"/>
      <c r="D146" s="23"/>
      <c r="E146" s="22"/>
    </row>
    <row r="147" spans="1:5" ht="12.75" hidden="1" customHeight="1" x14ac:dyDescent="0.25">
      <c r="A147" s="22"/>
      <c r="B147" s="23"/>
      <c r="C147" s="23"/>
      <c r="D147" s="23"/>
      <c r="E147" s="22"/>
    </row>
    <row r="148" spans="1:5" ht="12.75" hidden="1" customHeight="1" x14ac:dyDescent="0.25">
      <c r="A148" s="22"/>
      <c r="B148" s="23"/>
      <c r="C148" s="23"/>
      <c r="D148" s="23"/>
      <c r="E148" s="22"/>
    </row>
    <row r="149" spans="1:5" ht="12.75" hidden="1" customHeight="1" x14ac:dyDescent="0.25">
      <c r="A149" s="22"/>
      <c r="B149" s="23"/>
      <c r="C149" s="23"/>
      <c r="D149" s="23"/>
      <c r="E149" s="22"/>
    </row>
    <row r="150" spans="1:5" ht="12.75" hidden="1" customHeight="1" x14ac:dyDescent="0.25">
      <c r="A150" s="22"/>
      <c r="B150" s="23"/>
      <c r="C150" s="23"/>
      <c r="D150" s="23"/>
      <c r="E150" s="22"/>
    </row>
    <row r="151" spans="1:5" ht="12.75" hidden="1" customHeight="1" x14ac:dyDescent="0.25">
      <c r="A151" s="22"/>
      <c r="B151" s="23"/>
      <c r="C151" s="23"/>
      <c r="D151" s="23"/>
      <c r="E151" s="22"/>
    </row>
    <row r="152" spans="1:5" ht="12.75" hidden="1" customHeight="1" x14ac:dyDescent="0.25">
      <c r="A152" s="22"/>
      <c r="B152" s="23"/>
      <c r="C152" s="23"/>
      <c r="D152" s="23"/>
      <c r="E152" s="22"/>
    </row>
    <row r="153" spans="1:5" ht="12.75" hidden="1" customHeight="1" x14ac:dyDescent="0.25">
      <c r="A153" s="22"/>
      <c r="B153" s="23"/>
      <c r="C153" s="23"/>
      <c r="D153" s="23"/>
      <c r="E153" s="22"/>
    </row>
    <row r="154" spans="1:5" ht="12.75" hidden="1" customHeight="1" x14ac:dyDescent="0.25">
      <c r="A154" s="22"/>
      <c r="B154" s="23"/>
      <c r="C154" s="23"/>
      <c r="D154" s="23"/>
      <c r="E154" s="22"/>
    </row>
    <row r="155" spans="1:5" ht="12.75" hidden="1" customHeight="1" x14ac:dyDescent="0.25">
      <c r="A155" s="22"/>
      <c r="B155" s="23"/>
      <c r="C155" s="23"/>
      <c r="D155" s="23"/>
      <c r="E155" s="22"/>
    </row>
    <row r="156" spans="1:5" ht="12.75" hidden="1" customHeight="1" x14ac:dyDescent="0.25">
      <c r="A156" s="22"/>
      <c r="B156" s="23"/>
      <c r="C156" s="23"/>
      <c r="D156" s="23"/>
      <c r="E156" s="22"/>
    </row>
    <row r="157" spans="1:5" ht="12.75" hidden="1" customHeight="1" x14ac:dyDescent="0.25">
      <c r="A157" s="22"/>
      <c r="B157" s="23"/>
      <c r="C157" s="23"/>
      <c r="D157" s="23"/>
      <c r="E157" s="22"/>
    </row>
    <row r="158" spans="1:5" ht="12.75" hidden="1" customHeight="1" x14ac:dyDescent="0.25">
      <c r="A158" s="22"/>
      <c r="B158" s="23"/>
      <c r="C158" s="23"/>
      <c r="D158" s="23"/>
      <c r="E158" s="22"/>
    </row>
    <row r="159" spans="1:5" ht="12.75" hidden="1" customHeight="1" x14ac:dyDescent="0.25">
      <c r="A159" s="22"/>
      <c r="B159" s="23"/>
      <c r="C159" s="23"/>
      <c r="D159" s="23"/>
      <c r="E159" s="22"/>
    </row>
    <row r="160" spans="1:5" ht="12.75" hidden="1" customHeight="1" x14ac:dyDescent="0.25">
      <c r="A160" s="22"/>
      <c r="B160" s="23"/>
      <c r="C160" s="23"/>
      <c r="D160" s="23"/>
      <c r="E160" s="22"/>
    </row>
    <row r="161" spans="1:5" ht="12.75" hidden="1" customHeight="1" x14ac:dyDescent="0.25">
      <c r="A161" s="22"/>
      <c r="B161" s="23"/>
      <c r="C161" s="23"/>
      <c r="D161" s="23"/>
      <c r="E161" s="22"/>
    </row>
    <row r="162" spans="1:5" ht="12.75" hidden="1" customHeight="1" x14ac:dyDescent="0.25">
      <c r="A162" s="22"/>
      <c r="B162" s="23"/>
      <c r="C162" s="23"/>
      <c r="D162" s="23"/>
      <c r="E162" s="22"/>
    </row>
    <row r="163" spans="1:5" ht="12.75" hidden="1" customHeight="1" x14ac:dyDescent="0.25">
      <c r="A163" s="22"/>
      <c r="B163" s="23"/>
      <c r="C163" s="23"/>
      <c r="D163" s="23"/>
      <c r="E163" s="22"/>
    </row>
    <row r="164" spans="1:5" ht="12.75" hidden="1" customHeight="1" x14ac:dyDescent="0.25">
      <c r="A164" s="22"/>
      <c r="B164" s="23"/>
      <c r="C164" s="23"/>
      <c r="D164" s="23"/>
      <c r="E164" s="22"/>
    </row>
    <row r="165" spans="1:5" ht="12.75" hidden="1" customHeight="1" x14ac:dyDescent="0.25">
      <c r="A165" s="22"/>
      <c r="B165" s="23"/>
      <c r="C165" s="23"/>
      <c r="D165" s="23"/>
      <c r="E165" s="22"/>
    </row>
    <row r="166" spans="1:5" ht="12.75" hidden="1" customHeight="1" x14ac:dyDescent="0.25">
      <c r="A166" s="22"/>
      <c r="B166" s="23"/>
      <c r="C166" s="23"/>
      <c r="D166" s="23"/>
      <c r="E166" s="22"/>
    </row>
    <row r="167" spans="1:5" ht="12.75" hidden="1" customHeight="1" x14ac:dyDescent="0.25">
      <c r="A167" s="22"/>
      <c r="B167" s="23"/>
      <c r="C167" s="23"/>
      <c r="D167" s="23"/>
      <c r="E167" s="22"/>
    </row>
    <row r="168" spans="1:5" ht="12.75" hidden="1" customHeight="1" x14ac:dyDescent="0.25">
      <c r="A168" s="22"/>
      <c r="B168" s="23"/>
      <c r="C168" s="23"/>
      <c r="D168" s="23"/>
      <c r="E168" s="22"/>
    </row>
    <row r="169" spans="1:5" ht="12.75" hidden="1" customHeight="1" x14ac:dyDescent="0.25">
      <c r="A169" s="22"/>
      <c r="B169" s="23"/>
      <c r="C169" s="23"/>
      <c r="D169" s="23"/>
      <c r="E169" s="22"/>
    </row>
    <row r="170" spans="1:5" ht="12.75" hidden="1" customHeight="1" x14ac:dyDescent="0.25">
      <c r="A170" s="22"/>
      <c r="B170" s="23"/>
      <c r="C170" s="23"/>
      <c r="D170" s="23"/>
      <c r="E170" s="22"/>
    </row>
    <row r="171" spans="1:5" ht="12.75" hidden="1" customHeight="1" x14ac:dyDescent="0.25">
      <c r="A171" s="22"/>
      <c r="B171" s="23"/>
      <c r="C171" s="23"/>
      <c r="D171" s="23"/>
      <c r="E171" s="22"/>
    </row>
    <row r="172" spans="1:5" ht="12.75" hidden="1" customHeight="1" x14ac:dyDescent="0.25">
      <c r="A172" s="22"/>
      <c r="B172" s="23"/>
      <c r="C172" s="23"/>
      <c r="D172" s="23"/>
      <c r="E172" s="22"/>
    </row>
    <row r="173" spans="1:5" ht="12.75" hidden="1" customHeight="1" x14ac:dyDescent="0.25">
      <c r="A173" s="22"/>
      <c r="B173" s="23"/>
      <c r="C173" s="23"/>
      <c r="D173" s="23"/>
      <c r="E173" s="22"/>
    </row>
    <row r="174" spans="1:5" ht="12.75" hidden="1" customHeight="1" x14ac:dyDescent="0.25">
      <c r="A174" s="22"/>
      <c r="B174" s="23"/>
      <c r="C174" s="23"/>
      <c r="D174" s="23"/>
      <c r="E174" s="22"/>
    </row>
    <row r="175" spans="1:5" ht="12.75" hidden="1" customHeight="1" x14ac:dyDescent="0.25">
      <c r="A175" s="22"/>
      <c r="B175" s="23"/>
      <c r="C175" s="23"/>
      <c r="D175" s="23"/>
      <c r="E175" s="22"/>
    </row>
    <row r="176" spans="1:5" ht="12.75" hidden="1" customHeight="1" x14ac:dyDescent="0.25">
      <c r="A176" s="22"/>
      <c r="B176" s="23"/>
      <c r="C176" s="23"/>
      <c r="D176" s="23"/>
      <c r="E176" s="22"/>
    </row>
    <row r="177" spans="1:5" ht="12.75" hidden="1" customHeight="1" x14ac:dyDescent="0.25">
      <c r="A177" s="22"/>
      <c r="B177" s="23"/>
      <c r="C177" s="23"/>
      <c r="D177" s="23"/>
      <c r="E177" s="22"/>
    </row>
    <row r="178" spans="1:5" ht="12.75" hidden="1" customHeight="1" x14ac:dyDescent="0.25">
      <c r="A178" s="22"/>
      <c r="B178" s="23"/>
      <c r="C178" s="23"/>
      <c r="D178" s="23"/>
      <c r="E178" s="22"/>
    </row>
    <row r="179" spans="1:5" ht="12.75" hidden="1" customHeight="1" x14ac:dyDescent="0.25">
      <c r="A179" s="22"/>
      <c r="B179" s="23"/>
      <c r="C179" s="23"/>
      <c r="D179" s="23"/>
      <c r="E179" s="22"/>
    </row>
    <row r="180" spans="1:5" ht="12.75" hidden="1" customHeight="1" x14ac:dyDescent="0.25">
      <c r="A180" s="22"/>
      <c r="B180" s="23"/>
      <c r="C180" s="23"/>
      <c r="D180" s="23"/>
      <c r="E180" s="22"/>
    </row>
    <row r="181" spans="1:5" ht="12.75" hidden="1" customHeight="1" x14ac:dyDescent="0.25">
      <c r="A181" s="22"/>
      <c r="B181" s="23"/>
      <c r="C181" s="23"/>
      <c r="D181" s="23"/>
      <c r="E181" s="22"/>
    </row>
    <row r="182" spans="1:5" ht="12.75" hidden="1" customHeight="1" x14ac:dyDescent="0.25">
      <c r="A182" s="22"/>
      <c r="B182" s="23"/>
      <c r="C182" s="23"/>
      <c r="D182" s="23"/>
      <c r="E182" s="22"/>
    </row>
    <row r="183" spans="1:5" ht="12.75" hidden="1" customHeight="1" x14ac:dyDescent="0.25">
      <c r="A183" s="22"/>
      <c r="B183" s="23"/>
      <c r="C183" s="23"/>
      <c r="D183" s="23"/>
      <c r="E183" s="22"/>
    </row>
    <row r="184" spans="1:5" ht="12.75" hidden="1" customHeight="1" x14ac:dyDescent="0.25">
      <c r="A184" s="22"/>
      <c r="B184" s="23"/>
      <c r="C184" s="23"/>
      <c r="D184" s="23"/>
      <c r="E184" s="22"/>
    </row>
    <row r="185" spans="1:5" ht="12.75" hidden="1" customHeight="1" x14ac:dyDescent="0.25">
      <c r="A185" s="22"/>
      <c r="B185" s="23"/>
      <c r="C185" s="23"/>
      <c r="D185" s="23"/>
      <c r="E185" s="22"/>
    </row>
    <row r="186" spans="1:5" ht="12.75" hidden="1" customHeight="1" x14ac:dyDescent="0.25">
      <c r="A186" s="22"/>
      <c r="B186" s="23"/>
      <c r="C186" s="23"/>
      <c r="D186" s="23"/>
      <c r="E186" s="22"/>
    </row>
    <row r="187" spans="1:5" ht="12.75" hidden="1" customHeight="1" x14ac:dyDescent="0.25">
      <c r="A187" s="22"/>
      <c r="B187" s="23"/>
      <c r="C187" s="23"/>
      <c r="D187" s="23"/>
      <c r="E187" s="22"/>
    </row>
    <row r="188" spans="1:5" ht="12.75" hidden="1" customHeight="1" x14ac:dyDescent="0.25">
      <c r="A188" s="22"/>
      <c r="B188" s="23"/>
      <c r="C188" s="23"/>
      <c r="D188" s="23"/>
      <c r="E188" s="22"/>
    </row>
    <row r="189" spans="1:5" ht="12.75" hidden="1" customHeight="1" x14ac:dyDescent="0.25">
      <c r="A189" s="22"/>
      <c r="B189" s="23"/>
      <c r="C189" s="23"/>
      <c r="D189" s="23"/>
      <c r="E189" s="22"/>
    </row>
    <row r="190" spans="1:5" ht="12.75" hidden="1" customHeight="1" x14ac:dyDescent="0.25">
      <c r="A190" s="22"/>
      <c r="B190" s="23"/>
      <c r="C190" s="23"/>
      <c r="D190" s="23"/>
      <c r="E190" s="22"/>
    </row>
    <row r="191" spans="1:5" ht="12.75" hidden="1" customHeight="1" x14ac:dyDescent="0.25">
      <c r="A191" s="22"/>
      <c r="B191" s="23"/>
      <c r="C191" s="23"/>
      <c r="D191" s="23"/>
      <c r="E191" s="22"/>
    </row>
    <row r="192" spans="1:5" ht="12.75" hidden="1" customHeight="1" x14ac:dyDescent="0.25">
      <c r="A192" s="22"/>
      <c r="B192" s="23"/>
      <c r="C192" s="23"/>
      <c r="D192" s="23"/>
      <c r="E192" s="22"/>
    </row>
    <row r="193" spans="1:5" ht="12.75" hidden="1" customHeight="1" x14ac:dyDescent="0.25">
      <c r="A193" s="22"/>
      <c r="B193" s="23"/>
      <c r="C193" s="23"/>
      <c r="D193" s="23"/>
      <c r="E193" s="22"/>
    </row>
    <row r="194" spans="1:5" ht="12.75" hidden="1" customHeight="1" x14ac:dyDescent="0.25">
      <c r="A194" s="22"/>
      <c r="B194" s="23"/>
      <c r="C194" s="23"/>
      <c r="D194" s="23"/>
      <c r="E194" s="22"/>
    </row>
    <row r="195" spans="1:5" ht="12.75" hidden="1" customHeight="1" x14ac:dyDescent="0.25">
      <c r="A195" s="22"/>
      <c r="B195" s="23"/>
      <c r="C195" s="23"/>
      <c r="D195" s="23"/>
      <c r="E195" s="22"/>
    </row>
    <row r="196" spans="1:5" ht="12.75" hidden="1" customHeight="1" x14ac:dyDescent="0.25">
      <c r="A196" s="22"/>
      <c r="B196" s="23"/>
      <c r="C196" s="23"/>
      <c r="D196" s="23"/>
      <c r="E196" s="22"/>
    </row>
    <row r="197" spans="1:5" ht="12.75" hidden="1" customHeight="1" x14ac:dyDescent="0.25">
      <c r="A197" s="22"/>
      <c r="B197" s="23"/>
      <c r="C197" s="23"/>
      <c r="D197" s="23"/>
      <c r="E197" s="22"/>
    </row>
    <row r="198" spans="1:5" ht="12.75" hidden="1" customHeight="1" x14ac:dyDescent="0.25">
      <c r="A198" s="22"/>
      <c r="B198" s="23"/>
      <c r="C198" s="23"/>
      <c r="D198" s="23"/>
      <c r="E198" s="22"/>
    </row>
    <row r="199" spans="1:5" ht="12.75" hidden="1" customHeight="1" x14ac:dyDescent="0.25">
      <c r="A199" s="22"/>
      <c r="B199" s="23"/>
      <c r="C199" s="23"/>
      <c r="D199" s="23"/>
      <c r="E199" s="22"/>
    </row>
    <row r="200" spans="1:5" ht="12.75" hidden="1" customHeight="1" x14ac:dyDescent="0.25">
      <c r="A200" s="22"/>
      <c r="B200" s="23"/>
      <c r="C200" s="23"/>
      <c r="D200" s="23"/>
      <c r="E200" s="22"/>
    </row>
    <row r="201" spans="1:5" ht="12.75" hidden="1" customHeight="1" x14ac:dyDescent="0.25">
      <c r="A201" s="22"/>
      <c r="B201" s="23"/>
      <c r="C201" s="23"/>
      <c r="D201" s="23"/>
      <c r="E201" s="22"/>
    </row>
    <row r="202" spans="1:5" ht="12.75" hidden="1" customHeight="1" x14ac:dyDescent="0.25">
      <c r="A202" s="22"/>
      <c r="B202" s="23"/>
      <c r="C202" s="23"/>
      <c r="D202" s="23"/>
      <c r="E202" s="22"/>
    </row>
    <row r="203" spans="1:5" ht="12.75" hidden="1" customHeight="1" x14ac:dyDescent="0.25">
      <c r="A203" s="22"/>
      <c r="B203" s="23"/>
      <c r="C203" s="23"/>
      <c r="D203" s="23"/>
      <c r="E203" s="22"/>
    </row>
    <row r="204" spans="1:5" ht="12.75" hidden="1" customHeight="1" x14ac:dyDescent="0.25">
      <c r="A204" s="22"/>
      <c r="B204" s="23"/>
      <c r="C204" s="23"/>
      <c r="D204" s="23"/>
      <c r="E204" s="22"/>
    </row>
    <row r="205" spans="1:5" ht="12.75" hidden="1" customHeight="1" x14ac:dyDescent="0.25">
      <c r="A205" s="22"/>
      <c r="B205" s="23"/>
      <c r="C205" s="23"/>
      <c r="D205" s="23"/>
      <c r="E205" s="22"/>
    </row>
    <row r="206" spans="1:5" ht="12.75" hidden="1" customHeight="1" x14ac:dyDescent="0.25">
      <c r="A206" s="22"/>
      <c r="B206" s="23"/>
      <c r="C206" s="23"/>
      <c r="D206" s="23"/>
      <c r="E206" s="22"/>
    </row>
    <row r="207" spans="1:5" ht="12.75" hidden="1" customHeight="1" x14ac:dyDescent="0.25">
      <c r="A207" s="22"/>
      <c r="B207" s="23"/>
      <c r="C207" s="23"/>
      <c r="D207" s="23"/>
      <c r="E207" s="22"/>
    </row>
    <row r="208" spans="1:5" ht="12.75" hidden="1" customHeight="1" x14ac:dyDescent="0.25">
      <c r="A208" s="22"/>
      <c r="B208" s="23"/>
      <c r="C208" s="23"/>
      <c r="D208" s="23"/>
      <c r="E208" s="22"/>
    </row>
    <row r="209" spans="1:5" ht="12.75" hidden="1" customHeight="1" x14ac:dyDescent="0.25">
      <c r="A209" s="22"/>
      <c r="B209" s="23"/>
      <c r="C209" s="23"/>
      <c r="D209" s="23"/>
      <c r="E209" s="22"/>
    </row>
    <row r="210" spans="1:5" ht="12.75" hidden="1" customHeight="1" x14ac:dyDescent="0.25">
      <c r="A210" s="22"/>
      <c r="B210" s="23"/>
      <c r="C210" s="23"/>
      <c r="D210" s="23"/>
      <c r="E210" s="22"/>
    </row>
    <row r="211" spans="1:5" ht="12.75" hidden="1" customHeight="1" x14ac:dyDescent="0.25">
      <c r="A211" s="22"/>
      <c r="B211" s="23"/>
      <c r="C211" s="23"/>
      <c r="D211" s="23"/>
      <c r="E211" s="22"/>
    </row>
    <row r="212" spans="1:5" ht="12.75" hidden="1" customHeight="1" x14ac:dyDescent="0.25">
      <c r="A212" s="22"/>
      <c r="B212" s="23"/>
      <c r="C212" s="23"/>
      <c r="D212" s="23"/>
      <c r="E212" s="22"/>
    </row>
    <row r="213" spans="1:5" ht="12.75" hidden="1" customHeight="1" x14ac:dyDescent="0.25">
      <c r="A213" s="22"/>
      <c r="B213" s="23"/>
      <c r="C213" s="23"/>
      <c r="D213" s="23"/>
      <c r="E213" s="22"/>
    </row>
    <row r="214" spans="1:5" ht="12.75" hidden="1" customHeight="1" x14ac:dyDescent="0.25">
      <c r="A214" s="22"/>
      <c r="B214" s="23"/>
      <c r="C214" s="23"/>
      <c r="D214" s="23"/>
      <c r="E214" s="22"/>
    </row>
    <row r="215" spans="1:5" ht="12.75" hidden="1" customHeight="1" x14ac:dyDescent="0.25">
      <c r="A215" s="22"/>
      <c r="B215" s="23"/>
      <c r="C215" s="23"/>
      <c r="D215" s="23"/>
      <c r="E215" s="22"/>
    </row>
    <row r="216" spans="1:5" ht="12.75" hidden="1" customHeight="1" x14ac:dyDescent="0.25">
      <c r="A216" s="22"/>
      <c r="B216" s="23"/>
      <c r="C216" s="23"/>
      <c r="D216" s="23"/>
      <c r="E216" s="22"/>
    </row>
    <row r="217" spans="1:5" ht="12.75" hidden="1" customHeight="1" x14ac:dyDescent="0.25">
      <c r="A217" s="22"/>
      <c r="B217" s="23"/>
      <c r="C217" s="23"/>
      <c r="D217" s="23"/>
      <c r="E217" s="22"/>
    </row>
    <row r="218" spans="1:5" ht="12.75" hidden="1" customHeight="1" x14ac:dyDescent="0.25">
      <c r="A218" s="22"/>
      <c r="B218" s="23"/>
      <c r="C218" s="23"/>
      <c r="D218" s="23"/>
      <c r="E218" s="22"/>
    </row>
    <row r="219" spans="1:5" ht="12.75" hidden="1" customHeight="1" x14ac:dyDescent="0.25">
      <c r="A219" s="22"/>
      <c r="B219" s="23"/>
      <c r="C219" s="23"/>
      <c r="D219" s="23"/>
      <c r="E219" s="22"/>
    </row>
    <row r="220" spans="1:5" ht="12.75" hidden="1" customHeight="1" x14ac:dyDescent="0.25">
      <c r="A220" s="22"/>
      <c r="B220" s="23"/>
      <c r="C220" s="23"/>
      <c r="D220" s="23"/>
      <c r="E220" s="22"/>
    </row>
    <row r="221" spans="1:5" ht="12.75" hidden="1" customHeight="1" x14ac:dyDescent="0.25">
      <c r="A221" s="22"/>
      <c r="B221" s="23"/>
      <c r="C221" s="23"/>
      <c r="D221" s="23"/>
      <c r="E221" s="22"/>
    </row>
    <row r="222" spans="1:5" ht="12.75" hidden="1" customHeight="1" x14ac:dyDescent="0.25">
      <c r="A222" s="22"/>
      <c r="B222" s="23"/>
      <c r="C222" s="23"/>
      <c r="D222" s="23"/>
      <c r="E222" s="22"/>
    </row>
    <row r="223" spans="1:5" ht="12.75" hidden="1" customHeight="1" x14ac:dyDescent="0.25">
      <c r="A223" s="22"/>
      <c r="B223" s="23"/>
      <c r="C223" s="23"/>
      <c r="D223" s="23"/>
      <c r="E223" s="22"/>
    </row>
    <row r="224" spans="1:5" ht="12.75" hidden="1" customHeight="1" x14ac:dyDescent="0.25">
      <c r="A224" s="22"/>
      <c r="B224" s="23"/>
      <c r="C224" s="23"/>
      <c r="D224" s="23"/>
      <c r="E224" s="22"/>
    </row>
    <row r="225" spans="1:5" ht="12.75" hidden="1" customHeight="1" x14ac:dyDescent="0.25">
      <c r="A225" s="22"/>
      <c r="B225" s="23"/>
      <c r="C225" s="23"/>
      <c r="D225" s="23"/>
      <c r="E225" s="22"/>
    </row>
    <row r="226" spans="1:5" ht="12.75" hidden="1" customHeight="1" x14ac:dyDescent="0.25">
      <c r="A226" s="22"/>
      <c r="B226" s="23"/>
      <c r="C226" s="23"/>
      <c r="D226" s="23"/>
      <c r="E226" s="22"/>
    </row>
    <row r="227" spans="1:5" ht="12.75" hidden="1" customHeight="1" x14ac:dyDescent="0.25">
      <c r="A227" s="22"/>
      <c r="B227" s="23"/>
      <c r="C227" s="23"/>
      <c r="D227" s="23"/>
      <c r="E227" s="22"/>
    </row>
    <row r="228" spans="1:5" ht="12.75" hidden="1" customHeight="1" x14ac:dyDescent="0.25">
      <c r="A228" s="22"/>
      <c r="B228" s="23"/>
      <c r="C228" s="23"/>
      <c r="D228" s="23"/>
      <c r="E228" s="22"/>
    </row>
    <row r="229" spans="1:5" ht="12.75" hidden="1" customHeight="1" x14ac:dyDescent="0.25">
      <c r="A229" s="22"/>
      <c r="B229" s="23"/>
      <c r="C229" s="23"/>
      <c r="D229" s="23"/>
      <c r="E229" s="22"/>
    </row>
    <row r="230" spans="1:5" ht="12.75" hidden="1" customHeight="1" x14ac:dyDescent="0.25">
      <c r="A230" s="22"/>
      <c r="B230" s="23"/>
      <c r="C230" s="23"/>
      <c r="D230" s="23"/>
      <c r="E230" s="22"/>
    </row>
    <row r="231" spans="1:5" ht="12.75" hidden="1" customHeight="1" x14ac:dyDescent="0.25">
      <c r="A231" s="22"/>
      <c r="B231" s="23"/>
      <c r="C231" s="23"/>
      <c r="D231" s="23"/>
      <c r="E231" s="22"/>
    </row>
    <row r="232" spans="1:5" ht="12.75" hidden="1" customHeight="1" x14ac:dyDescent="0.25">
      <c r="A232" s="22"/>
      <c r="B232" s="23"/>
      <c r="C232" s="23"/>
      <c r="D232" s="23"/>
      <c r="E232" s="22"/>
    </row>
    <row r="233" spans="1:5" ht="12.75" hidden="1" customHeight="1" x14ac:dyDescent="0.25">
      <c r="A233" s="22"/>
      <c r="B233" s="23"/>
      <c r="C233" s="23"/>
      <c r="D233" s="23"/>
      <c r="E233" s="22"/>
    </row>
    <row r="234" spans="1:5" ht="12.75" hidden="1" customHeight="1" x14ac:dyDescent="0.25">
      <c r="A234" s="22"/>
      <c r="B234" s="23"/>
      <c r="C234" s="23"/>
      <c r="D234" s="23"/>
      <c r="E234" s="22"/>
    </row>
    <row r="235" spans="1:5" ht="12.75" hidden="1" customHeight="1" x14ac:dyDescent="0.25">
      <c r="A235" s="22"/>
      <c r="B235" s="23"/>
      <c r="C235" s="23"/>
      <c r="D235" s="23"/>
      <c r="E235" s="22"/>
    </row>
    <row r="236" spans="1:5" ht="12.75" hidden="1" customHeight="1" x14ac:dyDescent="0.25">
      <c r="A236" s="22"/>
      <c r="B236" s="23"/>
      <c r="C236" s="23"/>
      <c r="D236" s="23"/>
      <c r="E236" s="22"/>
    </row>
    <row r="237" spans="1:5" ht="12.75" hidden="1" customHeight="1" x14ac:dyDescent="0.25">
      <c r="A237" s="22"/>
      <c r="B237" s="23"/>
      <c r="C237" s="23"/>
      <c r="D237" s="23"/>
      <c r="E237" s="22"/>
    </row>
    <row r="238" spans="1:5" ht="12.75" hidden="1" customHeight="1" x14ac:dyDescent="0.25">
      <c r="A238" s="22"/>
      <c r="B238" s="23"/>
      <c r="C238" s="23"/>
      <c r="D238" s="23"/>
      <c r="E238" s="22"/>
    </row>
    <row r="239" spans="1:5" ht="12.75" hidden="1" customHeight="1" x14ac:dyDescent="0.25">
      <c r="A239" s="22"/>
      <c r="B239" s="23"/>
      <c r="C239" s="23"/>
      <c r="D239" s="23"/>
      <c r="E239" s="22"/>
    </row>
    <row r="240" spans="1:5" ht="12.75" hidden="1" customHeight="1" x14ac:dyDescent="0.25">
      <c r="A240" s="22"/>
      <c r="B240" s="23"/>
      <c r="C240" s="23"/>
      <c r="D240" s="23"/>
      <c r="E240" s="22"/>
    </row>
    <row r="241" spans="1:5" ht="12.75" hidden="1" customHeight="1" x14ac:dyDescent="0.25">
      <c r="A241" s="22"/>
      <c r="B241" s="23"/>
      <c r="C241" s="23"/>
      <c r="D241" s="23"/>
      <c r="E241" s="22"/>
    </row>
    <row r="242" spans="1:5" ht="12.75" hidden="1" customHeight="1" x14ac:dyDescent="0.25">
      <c r="A242" s="22"/>
      <c r="B242" s="23"/>
      <c r="C242" s="23"/>
      <c r="D242" s="23"/>
      <c r="E242" s="22"/>
    </row>
    <row r="243" spans="1:5" ht="12.75" hidden="1" customHeight="1" x14ac:dyDescent="0.25">
      <c r="A243" s="22"/>
      <c r="B243" s="23"/>
      <c r="C243" s="23"/>
      <c r="D243" s="23"/>
      <c r="E243" s="22"/>
    </row>
    <row r="244" spans="1:5" ht="12.75" hidden="1" customHeight="1" x14ac:dyDescent="0.25">
      <c r="A244" s="22"/>
      <c r="B244" s="23"/>
      <c r="C244" s="23"/>
      <c r="D244" s="23"/>
      <c r="E244" s="22"/>
    </row>
    <row r="245" spans="1:5" ht="12.75" hidden="1" customHeight="1" x14ac:dyDescent="0.25">
      <c r="A245" s="22"/>
      <c r="B245" s="23"/>
      <c r="C245" s="23"/>
      <c r="D245" s="23"/>
      <c r="E245" s="22"/>
    </row>
    <row r="246" spans="1:5" ht="12.75" hidden="1" customHeight="1" x14ac:dyDescent="0.25">
      <c r="A246" s="22"/>
      <c r="B246" s="23"/>
      <c r="C246" s="23"/>
      <c r="D246" s="23"/>
      <c r="E246" s="22"/>
    </row>
    <row r="247" spans="1:5" ht="12.75" hidden="1" customHeight="1" x14ac:dyDescent="0.25">
      <c r="A247" s="22"/>
      <c r="B247" s="23"/>
      <c r="C247" s="23"/>
      <c r="D247" s="23"/>
      <c r="E247" s="22"/>
    </row>
    <row r="248" spans="1:5" ht="12.75" hidden="1" customHeight="1" x14ac:dyDescent="0.25">
      <c r="A248" s="22"/>
      <c r="B248" s="23"/>
      <c r="C248" s="23"/>
      <c r="D248" s="23"/>
      <c r="E248" s="22"/>
    </row>
    <row r="249" spans="1:5" ht="12.75" hidden="1" customHeight="1" x14ac:dyDescent="0.25">
      <c r="A249" s="22"/>
      <c r="B249" s="23"/>
      <c r="C249" s="23"/>
      <c r="D249" s="23"/>
      <c r="E249" s="22"/>
    </row>
    <row r="250" spans="1:5" ht="12.75" hidden="1" customHeight="1" x14ac:dyDescent="0.25">
      <c r="A250" s="22"/>
      <c r="B250" s="23"/>
      <c r="C250" s="23"/>
      <c r="D250" s="23"/>
      <c r="E250" s="22"/>
    </row>
    <row r="251" spans="1:5" ht="12.75" hidden="1" customHeight="1" x14ac:dyDescent="0.25">
      <c r="A251" s="22"/>
      <c r="B251" s="23"/>
      <c r="C251" s="23"/>
      <c r="D251" s="23"/>
      <c r="E251" s="22"/>
    </row>
    <row r="252" spans="1:5" ht="12.75" hidden="1" customHeight="1" x14ac:dyDescent="0.25">
      <c r="A252" s="22"/>
      <c r="B252" s="23"/>
      <c r="C252" s="23"/>
      <c r="D252" s="23"/>
      <c r="E252" s="22"/>
    </row>
    <row r="253" spans="1:5" ht="12.75" hidden="1" customHeight="1" x14ac:dyDescent="0.25">
      <c r="A253" s="22"/>
      <c r="B253" s="23"/>
      <c r="C253" s="23"/>
      <c r="D253" s="23"/>
      <c r="E253" s="22"/>
    </row>
    <row r="254" spans="1:5" ht="12.75" hidden="1" customHeight="1" x14ac:dyDescent="0.25">
      <c r="A254" s="22"/>
      <c r="B254" s="23"/>
      <c r="C254" s="23"/>
      <c r="D254" s="23"/>
      <c r="E254" s="22"/>
    </row>
    <row r="255" spans="1:5" ht="12.75" hidden="1" customHeight="1" x14ac:dyDescent="0.25">
      <c r="A255" s="22"/>
      <c r="B255" s="23"/>
      <c r="C255" s="23"/>
      <c r="D255" s="23"/>
      <c r="E255" s="22"/>
    </row>
    <row r="256" spans="1:5" ht="12.75" hidden="1" customHeight="1" x14ac:dyDescent="0.25">
      <c r="A256" s="22"/>
      <c r="B256" s="23"/>
      <c r="C256" s="23"/>
      <c r="D256" s="23"/>
      <c r="E256" s="22"/>
    </row>
    <row r="257" spans="1:5" ht="12.75" hidden="1" customHeight="1" x14ac:dyDescent="0.25">
      <c r="A257" s="22"/>
      <c r="B257" s="23"/>
      <c r="C257" s="23"/>
      <c r="D257" s="23"/>
      <c r="E257" s="22"/>
    </row>
    <row r="258" spans="1:5" ht="12.75" hidden="1" customHeight="1" x14ac:dyDescent="0.25">
      <c r="A258" s="22"/>
      <c r="B258" s="23"/>
      <c r="C258" s="23"/>
      <c r="D258" s="23"/>
      <c r="E258" s="22"/>
    </row>
    <row r="259" spans="1:5" ht="12.75" hidden="1" customHeight="1" x14ac:dyDescent="0.25">
      <c r="A259" s="22"/>
      <c r="B259" s="23"/>
      <c r="C259" s="23"/>
      <c r="D259" s="23"/>
      <c r="E259" s="22"/>
    </row>
    <row r="260" spans="1:5" ht="12.75" hidden="1" customHeight="1" x14ac:dyDescent="0.25">
      <c r="A260" s="22"/>
      <c r="B260" s="23"/>
      <c r="C260" s="23"/>
      <c r="D260" s="23"/>
      <c r="E260" s="22"/>
    </row>
    <row r="261" spans="1:5" ht="12.75" hidden="1" customHeight="1" x14ac:dyDescent="0.25">
      <c r="A261" s="22"/>
      <c r="B261" s="23"/>
      <c r="C261" s="23"/>
      <c r="D261" s="23"/>
      <c r="E261" s="22"/>
    </row>
    <row r="262" spans="1:5" ht="12.75" hidden="1" customHeight="1" x14ac:dyDescent="0.25">
      <c r="A262" s="22"/>
      <c r="B262" s="23"/>
      <c r="C262" s="23"/>
      <c r="D262" s="23"/>
      <c r="E262" s="22"/>
    </row>
    <row r="263" spans="1:5" ht="12.75" hidden="1" customHeight="1" x14ac:dyDescent="0.25">
      <c r="A263" s="22"/>
      <c r="B263" s="23"/>
      <c r="C263" s="23"/>
      <c r="D263" s="23"/>
      <c r="E263" s="22"/>
    </row>
    <row r="264" spans="1:5" ht="12.75" hidden="1" customHeight="1" x14ac:dyDescent="0.25">
      <c r="A264" s="22"/>
      <c r="B264" s="23"/>
      <c r="C264" s="23"/>
      <c r="D264" s="23"/>
      <c r="E264" s="22"/>
    </row>
    <row r="265" spans="1:5" ht="12.75" hidden="1" customHeight="1" x14ac:dyDescent="0.25">
      <c r="A265" s="22"/>
      <c r="B265" s="23"/>
      <c r="C265" s="23"/>
      <c r="D265" s="23"/>
      <c r="E265" s="22"/>
    </row>
    <row r="266" spans="1:5" ht="12.75" hidden="1" customHeight="1" x14ac:dyDescent="0.25">
      <c r="A266" s="22"/>
      <c r="B266" s="23"/>
      <c r="C266" s="23"/>
      <c r="D266" s="23"/>
      <c r="E266" s="22"/>
    </row>
    <row r="267" spans="1:5" ht="12.75" hidden="1" customHeight="1" x14ac:dyDescent="0.25">
      <c r="A267" s="22"/>
      <c r="B267" s="23"/>
      <c r="C267" s="23"/>
      <c r="D267" s="23"/>
      <c r="E267" s="22"/>
    </row>
    <row r="268" spans="1:5" ht="12.75" hidden="1" customHeight="1" x14ac:dyDescent="0.25">
      <c r="A268" s="22"/>
      <c r="B268" s="23"/>
      <c r="C268" s="23"/>
      <c r="D268" s="23"/>
      <c r="E268" s="22"/>
    </row>
    <row r="269" spans="1:5" ht="12.75" hidden="1" customHeight="1" x14ac:dyDescent="0.25">
      <c r="A269" s="22"/>
      <c r="B269" s="23"/>
      <c r="C269" s="23"/>
      <c r="D269" s="23"/>
      <c r="E269" s="22"/>
    </row>
    <row r="270" spans="1:5" ht="12.75" hidden="1" customHeight="1" x14ac:dyDescent="0.25">
      <c r="A270" s="22"/>
      <c r="B270" s="23"/>
      <c r="C270" s="23"/>
      <c r="D270" s="23"/>
      <c r="E270" s="22"/>
    </row>
    <row r="271" spans="1:5" ht="12.75" hidden="1" customHeight="1" x14ac:dyDescent="0.25">
      <c r="A271" s="22"/>
      <c r="B271" s="23"/>
      <c r="C271" s="23"/>
      <c r="D271" s="23"/>
      <c r="E271" s="22"/>
    </row>
    <row r="272" spans="1:5" ht="12.75" hidden="1" customHeight="1" x14ac:dyDescent="0.25">
      <c r="A272" s="22"/>
      <c r="B272" s="23"/>
      <c r="C272" s="23"/>
      <c r="D272" s="23"/>
      <c r="E272" s="22"/>
    </row>
    <row r="273" spans="1:5" ht="12.75" hidden="1" customHeight="1" x14ac:dyDescent="0.25">
      <c r="A273" s="22"/>
      <c r="B273" s="23"/>
      <c r="C273" s="23"/>
      <c r="D273" s="23"/>
      <c r="E273" s="22"/>
    </row>
    <row r="274" spans="1:5" ht="12.75" hidden="1" customHeight="1" x14ac:dyDescent="0.25">
      <c r="A274" s="22"/>
      <c r="B274" s="23"/>
      <c r="C274" s="23"/>
      <c r="D274" s="23"/>
      <c r="E274" s="22"/>
    </row>
    <row r="275" spans="1:5" ht="12.75" hidden="1" customHeight="1" x14ac:dyDescent="0.25">
      <c r="A275" s="22"/>
      <c r="B275" s="23"/>
      <c r="C275" s="23"/>
      <c r="D275" s="23"/>
      <c r="E275" s="22"/>
    </row>
    <row r="276" spans="1:5" ht="12.75" hidden="1" customHeight="1" x14ac:dyDescent="0.25">
      <c r="A276" s="22"/>
      <c r="B276" s="23"/>
      <c r="C276" s="23"/>
      <c r="D276" s="23"/>
      <c r="E276" s="22"/>
    </row>
    <row r="277" spans="1:5" ht="12.75" hidden="1" customHeight="1" x14ac:dyDescent="0.25">
      <c r="A277" s="22"/>
      <c r="B277" s="23"/>
      <c r="C277" s="23"/>
      <c r="D277" s="23"/>
      <c r="E277" s="22"/>
    </row>
    <row r="278" spans="1:5" ht="12.75" hidden="1" customHeight="1" x14ac:dyDescent="0.25">
      <c r="A278" s="22"/>
      <c r="B278" s="23"/>
      <c r="C278" s="23"/>
      <c r="D278" s="23"/>
      <c r="E278" s="22"/>
    </row>
    <row r="279" spans="1:5" ht="12.75" hidden="1" customHeight="1" x14ac:dyDescent="0.25">
      <c r="A279" s="22"/>
      <c r="B279" s="23"/>
      <c r="C279" s="23"/>
      <c r="D279" s="23"/>
      <c r="E279" s="22"/>
    </row>
    <row r="280" spans="1:5" ht="12.75" hidden="1" customHeight="1" x14ac:dyDescent="0.25">
      <c r="A280" s="22"/>
      <c r="B280" s="23"/>
      <c r="C280" s="23"/>
      <c r="D280" s="23"/>
      <c r="E280" s="22"/>
    </row>
    <row r="281" spans="1:5" ht="12.75" hidden="1" customHeight="1" x14ac:dyDescent="0.25">
      <c r="A281" s="22"/>
      <c r="B281" s="23"/>
      <c r="C281" s="23"/>
      <c r="D281" s="23"/>
      <c r="E281" s="22"/>
    </row>
    <row r="282" spans="1:5" ht="12.75" hidden="1" customHeight="1" x14ac:dyDescent="0.25">
      <c r="A282" s="22"/>
      <c r="B282" s="23"/>
      <c r="C282" s="23"/>
      <c r="D282" s="23"/>
      <c r="E282" s="22"/>
    </row>
    <row r="283" spans="1:5" ht="12.75" hidden="1" customHeight="1" x14ac:dyDescent="0.25">
      <c r="A283" s="22"/>
      <c r="B283" s="23"/>
      <c r="C283" s="23"/>
      <c r="D283" s="23"/>
      <c r="E283" s="22"/>
    </row>
    <row r="284" spans="1:5" ht="12.75" hidden="1" customHeight="1" x14ac:dyDescent="0.25">
      <c r="A284" s="22"/>
      <c r="B284" s="23"/>
      <c r="C284" s="23"/>
      <c r="D284" s="23"/>
      <c r="E284" s="22"/>
    </row>
    <row r="285" spans="1:5" ht="12.75" hidden="1" customHeight="1" x14ac:dyDescent="0.25">
      <c r="A285" s="22"/>
      <c r="B285" s="23"/>
      <c r="C285" s="23"/>
      <c r="D285" s="23"/>
      <c r="E285" s="22"/>
    </row>
    <row r="286" spans="1:5" ht="12.75" hidden="1" customHeight="1" x14ac:dyDescent="0.25">
      <c r="A286" s="22"/>
      <c r="B286" s="23"/>
      <c r="C286" s="23"/>
      <c r="D286" s="23"/>
      <c r="E286" s="22"/>
    </row>
    <row r="287" spans="1:5" ht="12.75" hidden="1" customHeight="1" x14ac:dyDescent="0.25">
      <c r="A287" s="22"/>
      <c r="B287" s="23"/>
      <c r="C287" s="23"/>
      <c r="D287" s="23"/>
      <c r="E287" s="22"/>
    </row>
    <row r="288" spans="1:5" ht="12.75" hidden="1" customHeight="1" x14ac:dyDescent="0.25">
      <c r="A288" s="22"/>
      <c r="B288" s="23"/>
      <c r="C288" s="23"/>
      <c r="D288" s="23"/>
      <c r="E288" s="22"/>
    </row>
    <row r="289" spans="1:5" ht="12.75" hidden="1" customHeight="1" x14ac:dyDescent="0.25">
      <c r="A289" s="22"/>
      <c r="B289" s="23"/>
      <c r="C289" s="23"/>
      <c r="D289" s="23"/>
      <c r="E289" s="22"/>
    </row>
    <row r="290" spans="1:5" ht="12.75" hidden="1" customHeight="1" x14ac:dyDescent="0.25">
      <c r="A290" s="22"/>
      <c r="B290" s="23"/>
      <c r="C290" s="23"/>
      <c r="D290" s="23"/>
      <c r="E290" s="22"/>
    </row>
    <row r="291" spans="1:5" ht="12.75" hidden="1" customHeight="1" x14ac:dyDescent="0.25">
      <c r="A291" s="22"/>
      <c r="B291" s="23"/>
      <c r="C291" s="23"/>
      <c r="D291" s="23"/>
      <c r="E291" s="22"/>
    </row>
    <row r="292" spans="1:5" ht="12.75" hidden="1" customHeight="1" x14ac:dyDescent="0.25">
      <c r="A292" s="22"/>
      <c r="B292" s="23"/>
      <c r="C292" s="23"/>
      <c r="D292" s="23"/>
      <c r="E292" s="22"/>
    </row>
    <row r="293" spans="1:5" ht="12.75" hidden="1" customHeight="1" x14ac:dyDescent="0.25">
      <c r="A293" s="22"/>
      <c r="B293" s="23"/>
      <c r="C293" s="23"/>
      <c r="D293" s="23"/>
      <c r="E293" s="22"/>
    </row>
    <row r="294" spans="1:5" ht="12.75" hidden="1" customHeight="1" x14ac:dyDescent="0.25">
      <c r="A294" s="22"/>
      <c r="B294" s="23"/>
      <c r="C294" s="23"/>
      <c r="D294" s="23"/>
      <c r="E294" s="22"/>
    </row>
    <row r="295" spans="1:5" ht="12.75" hidden="1" customHeight="1" x14ac:dyDescent="0.25">
      <c r="A295" s="22"/>
      <c r="B295" s="23"/>
      <c r="C295" s="23"/>
      <c r="D295" s="23"/>
      <c r="E295" s="22"/>
    </row>
    <row r="296" spans="1:5" ht="12.75" hidden="1" customHeight="1" x14ac:dyDescent="0.25">
      <c r="A296" s="22"/>
      <c r="B296" s="23"/>
      <c r="C296" s="23"/>
      <c r="D296" s="23"/>
      <c r="E296" s="22"/>
    </row>
    <row r="297" spans="1:5" ht="12.75" hidden="1" customHeight="1" x14ac:dyDescent="0.25">
      <c r="A297" s="22"/>
      <c r="B297" s="23"/>
      <c r="C297" s="23"/>
      <c r="D297" s="23"/>
      <c r="E297" s="22"/>
    </row>
    <row r="298" spans="1:5" ht="12.75" hidden="1" customHeight="1" x14ac:dyDescent="0.25">
      <c r="A298" s="22"/>
      <c r="B298" s="23"/>
      <c r="C298" s="23"/>
      <c r="D298" s="23"/>
      <c r="E298" s="22"/>
    </row>
    <row r="299" spans="1:5" ht="12.75" hidden="1" customHeight="1" x14ac:dyDescent="0.25">
      <c r="A299" s="22"/>
      <c r="B299" s="23"/>
      <c r="C299" s="23"/>
      <c r="D299" s="23"/>
      <c r="E299" s="22"/>
    </row>
    <row r="300" spans="1:5" ht="12.75" hidden="1" customHeight="1" x14ac:dyDescent="0.25">
      <c r="A300" s="22"/>
      <c r="B300" s="23"/>
      <c r="C300" s="23"/>
      <c r="D300" s="23"/>
      <c r="E300" s="22"/>
    </row>
    <row r="301" spans="1:5" ht="12.75" hidden="1" customHeight="1" x14ac:dyDescent="0.25">
      <c r="A301" s="22"/>
      <c r="B301" s="23"/>
      <c r="C301" s="23"/>
      <c r="D301" s="23"/>
      <c r="E301" s="22"/>
    </row>
    <row r="302" spans="1:5" ht="12.75" hidden="1" customHeight="1" x14ac:dyDescent="0.25">
      <c r="A302" s="22"/>
      <c r="B302" s="23"/>
      <c r="C302" s="23"/>
      <c r="D302" s="23"/>
      <c r="E302" s="22"/>
    </row>
    <row r="303" spans="1:5" ht="12.75" hidden="1" customHeight="1" x14ac:dyDescent="0.25">
      <c r="A303" s="22"/>
      <c r="B303" s="23"/>
      <c r="C303" s="23"/>
      <c r="D303" s="23"/>
      <c r="E303" s="22"/>
    </row>
    <row r="304" spans="1:5" ht="12.75" hidden="1" customHeight="1" x14ac:dyDescent="0.25">
      <c r="A304" s="22"/>
      <c r="B304" s="23"/>
      <c r="C304" s="23"/>
      <c r="D304" s="23"/>
      <c r="E304" s="22"/>
    </row>
    <row r="305" spans="1:5" ht="12.75" hidden="1" customHeight="1" x14ac:dyDescent="0.25">
      <c r="A305" s="22"/>
      <c r="B305" s="23"/>
      <c r="C305" s="23"/>
      <c r="D305" s="23"/>
      <c r="E305" s="22"/>
    </row>
    <row r="306" spans="1:5" ht="12.75" hidden="1" customHeight="1" x14ac:dyDescent="0.25">
      <c r="A306" s="22"/>
      <c r="B306" s="23"/>
      <c r="C306" s="23"/>
      <c r="D306" s="23"/>
      <c r="E306" s="22"/>
    </row>
    <row r="307" spans="1:5" ht="12.75" hidden="1" customHeight="1" x14ac:dyDescent="0.25">
      <c r="A307" s="22"/>
      <c r="B307" s="23"/>
      <c r="C307" s="23"/>
      <c r="D307" s="23"/>
      <c r="E307" s="22"/>
    </row>
    <row r="308" spans="1:5" ht="12.75" hidden="1" customHeight="1" x14ac:dyDescent="0.25">
      <c r="A308" s="22"/>
      <c r="B308" s="23"/>
      <c r="C308" s="23"/>
      <c r="D308" s="23"/>
      <c r="E308" s="22"/>
    </row>
    <row r="309" spans="1:5" ht="12.75" hidden="1" customHeight="1" x14ac:dyDescent="0.25">
      <c r="A309" s="22"/>
      <c r="B309" s="23"/>
      <c r="C309" s="23"/>
      <c r="D309" s="23"/>
      <c r="E309" s="22"/>
    </row>
    <row r="310" spans="1:5" ht="12.75" hidden="1" customHeight="1" x14ac:dyDescent="0.25">
      <c r="A310" s="22"/>
      <c r="B310" s="23"/>
      <c r="C310" s="23"/>
      <c r="D310" s="23"/>
      <c r="E310" s="22"/>
    </row>
    <row r="311" spans="1:5" ht="12.75" hidden="1" customHeight="1" x14ac:dyDescent="0.25">
      <c r="A311" s="22"/>
      <c r="B311" s="23"/>
      <c r="C311" s="23"/>
      <c r="D311" s="23"/>
      <c r="E311" s="22"/>
    </row>
    <row r="312" spans="1:5" ht="12.75" hidden="1" customHeight="1" x14ac:dyDescent="0.25">
      <c r="A312" s="22"/>
      <c r="B312" s="23"/>
      <c r="C312" s="23"/>
      <c r="D312" s="23"/>
      <c r="E312" s="22"/>
    </row>
    <row r="313" spans="1:5" ht="12.75" hidden="1" customHeight="1" x14ac:dyDescent="0.25">
      <c r="A313" s="22"/>
      <c r="B313" s="23"/>
      <c r="C313" s="23"/>
      <c r="D313" s="23"/>
      <c r="E313" s="22"/>
    </row>
    <row r="314" spans="1:5" ht="12.75" hidden="1" customHeight="1" x14ac:dyDescent="0.25">
      <c r="A314" s="22"/>
      <c r="B314" s="23"/>
      <c r="C314" s="23"/>
      <c r="D314" s="23"/>
      <c r="E314" s="22"/>
    </row>
    <row r="315" spans="1:5" ht="12.75" hidden="1" customHeight="1" x14ac:dyDescent="0.25">
      <c r="A315" s="22"/>
      <c r="B315" s="23"/>
      <c r="C315" s="23"/>
      <c r="D315" s="23"/>
      <c r="E315" s="22"/>
    </row>
    <row r="316" spans="1:5" ht="12.75" hidden="1" customHeight="1" x14ac:dyDescent="0.25">
      <c r="A316" s="22"/>
      <c r="B316" s="23"/>
      <c r="C316" s="23"/>
      <c r="D316" s="23"/>
      <c r="E316" s="22"/>
    </row>
    <row r="317" spans="1:5" ht="12.75" hidden="1" customHeight="1" x14ac:dyDescent="0.25">
      <c r="A317" s="22"/>
      <c r="B317" s="23"/>
      <c r="C317" s="23"/>
      <c r="D317" s="23"/>
      <c r="E317" s="22"/>
    </row>
    <row r="318" spans="1:5" ht="12.75" hidden="1" customHeight="1" x14ac:dyDescent="0.25">
      <c r="A318" s="22"/>
      <c r="B318" s="23"/>
      <c r="C318" s="23"/>
      <c r="D318" s="23"/>
      <c r="E318" s="22"/>
    </row>
    <row r="319" spans="1:5" ht="12.75" hidden="1" customHeight="1" x14ac:dyDescent="0.25">
      <c r="A319" s="22"/>
      <c r="B319" s="23"/>
      <c r="C319" s="23"/>
      <c r="D319" s="23"/>
      <c r="E319" s="22"/>
    </row>
    <row r="320" spans="1:5" ht="12.75" hidden="1" customHeight="1" x14ac:dyDescent="0.25">
      <c r="A320" s="22"/>
      <c r="B320" s="23"/>
      <c r="C320" s="23"/>
      <c r="D320" s="23"/>
      <c r="E320" s="22"/>
    </row>
    <row r="321" spans="1:5" ht="12.75" hidden="1" customHeight="1" x14ac:dyDescent="0.25">
      <c r="A321" s="22"/>
      <c r="B321" s="23"/>
      <c r="C321" s="23"/>
      <c r="D321" s="23"/>
      <c r="E321" s="22"/>
    </row>
    <row r="322" spans="1:5" ht="12.75" hidden="1" customHeight="1" x14ac:dyDescent="0.25">
      <c r="A322" s="22"/>
      <c r="B322" s="23"/>
      <c r="C322" s="23"/>
      <c r="D322" s="23"/>
      <c r="E322" s="22"/>
    </row>
    <row r="323" spans="1:5" ht="12.75" hidden="1" customHeight="1" x14ac:dyDescent="0.25">
      <c r="A323" s="22"/>
      <c r="B323" s="23"/>
      <c r="C323" s="23"/>
      <c r="D323" s="23"/>
      <c r="E323" s="22"/>
    </row>
    <row r="324" spans="1:5" ht="12.75" hidden="1" customHeight="1" x14ac:dyDescent="0.25">
      <c r="A324" s="22"/>
      <c r="B324" s="23"/>
      <c r="C324" s="23"/>
      <c r="D324" s="23"/>
      <c r="E324" s="22"/>
    </row>
    <row r="325" spans="1:5" ht="12.75" hidden="1" customHeight="1" x14ac:dyDescent="0.25">
      <c r="A325" s="22"/>
      <c r="B325" s="23"/>
      <c r="C325" s="23"/>
      <c r="D325" s="23"/>
      <c r="E325" s="22"/>
    </row>
    <row r="326" spans="1:5" ht="12.75" hidden="1" customHeight="1" x14ac:dyDescent="0.25">
      <c r="A326" s="22"/>
      <c r="B326" s="23"/>
      <c r="C326" s="23"/>
      <c r="D326" s="23"/>
      <c r="E326" s="22"/>
    </row>
    <row r="327" spans="1:5" ht="12.75" hidden="1" customHeight="1" x14ac:dyDescent="0.25">
      <c r="A327" s="22"/>
      <c r="B327" s="23"/>
      <c r="C327" s="23"/>
      <c r="D327" s="23"/>
      <c r="E327" s="22"/>
    </row>
    <row r="328" spans="1:5" ht="12.75" hidden="1" customHeight="1" x14ac:dyDescent="0.25">
      <c r="A328" s="22"/>
      <c r="B328" s="23"/>
      <c r="C328" s="23"/>
      <c r="D328" s="23"/>
      <c r="E328" s="22"/>
    </row>
    <row r="329" spans="1:5" ht="12.75" hidden="1" customHeight="1" x14ac:dyDescent="0.25">
      <c r="A329" s="22"/>
      <c r="B329" s="23"/>
      <c r="C329" s="23"/>
      <c r="D329" s="23"/>
      <c r="E329" s="22"/>
    </row>
    <row r="330" spans="1:5" ht="12.75" hidden="1" customHeight="1" x14ac:dyDescent="0.25">
      <c r="A330" s="22"/>
      <c r="B330" s="23"/>
      <c r="C330" s="23"/>
      <c r="D330" s="23"/>
      <c r="E330" s="22"/>
    </row>
    <row r="331" spans="1:5" ht="12.75" hidden="1" customHeight="1" x14ac:dyDescent="0.25">
      <c r="A331" s="22"/>
      <c r="B331" s="23"/>
      <c r="C331" s="23"/>
      <c r="D331" s="23"/>
      <c r="E331" s="22"/>
    </row>
    <row r="332" spans="1:5" ht="12.75" hidden="1" customHeight="1" x14ac:dyDescent="0.25">
      <c r="A332" s="22"/>
      <c r="B332" s="23"/>
      <c r="C332" s="23"/>
      <c r="D332" s="23"/>
      <c r="E332" s="22"/>
    </row>
    <row r="333" spans="1:5" ht="12.75" hidden="1" customHeight="1" x14ac:dyDescent="0.25">
      <c r="A333" s="22"/>
      <c r="B333" s="23"/>
      <c r="C333" s="23"/>
      <c r="D333" s="23"/>
      <c r="E333" s="22"/>
    </row>
    <row r="334" spans="1:5" ht="12.75" hidden="1" customHeight="1" x14ac:dyDescent="0.25">
      <c r="A334" s="22"/>
      <c r="B334" s="23"/>
      <c r="C334" s="23"/>
      <c r="D334" s="23"/>
      <c r="E334" s="22"/>
    </row>
    <row r="335" spans="1:5" ht="12.75" hidden="1" customHeight="1" x14ac:dyDescent="0.25">
      <c r="A335" s="22"/>
      <c r="B335" s="23"/>
      <c r="C335" s="23"/>
      <c r="D335" s="23"/>
      <c r="E335" s="22"/>
    </row>
    <row r="336" spans="1:5" ht="12.75" hidden="1" customHeight="1" x14ac:dyDescent="0.25">
      <c r="A336" s="22"/>
      <c r="B336" s="23"/>
      <c r="C336" s="23"/>
      <c r="D336" s="23"/>
      <c r="E336" s="22"/>
    </row>
    <row r="337" spans="1:5" ht="12.75" hidden="1" customHeight="1" x14ac:dyDescent="0.25">
      <c r="A337" s="22"/>
      <c r="B337" s="23"/>
      <c r="C337" s="23"/>
      <c r="D337" s="23"/>
      <c r="E337" s="22"/>
    </row>
    <row r="338" spans="1:5" ht="12.75" hidden="1" customHeight="1" x14ac:dyDescent="0.25">
      <c r="A338" s="22"/>
      <c r="B338" s="23"/>
      <c r="C338" s="23"/>
      <c r="D338" s="23"/>
      <c r="E338" s="22"/>
    </row>
    <row r="339" spans="1:5" ht="12.75" hidden="1" customHeight="1" x14ac:dyDescent="0.25">
      <c r="A339" s="22"/>
      <c r="B339" s="23"/>
      <c r="C339" s="23"/>
      <c r="D339" s="23"/>
      <c r="E339" s="22"/>
    </row>
    <row r="340" spans="1:5" ht="12.75" hidden="1" customHeight="1" x14ac:dyDescent="0.25">
      <c r="A340" s="22"/>
      <c r="B340" s="23"/>
      <c r="C340" s="23"/>
      <c r="D340" s="23"/>
      <c r="E340" s="22"/>
    </row>
    <row r="341" spans="1:5" ht="12.75" hidden="1" customHeight="1" x14ac:dyDescent="0.25">
      <c r="A341" s="22"/>
      <c r="B341" s="23"/>
      <c r="C341" s="23"/>
      <c r="D341" s="23"/>
      <c r="E341" s="22"/>
    </row>
    <row r="342" spans="1:5" ht="12.75" hidden="1" customHeight="1" x14ac:dyDescent="0.25">
      <c r="A342" s="22"/>
      <c r="B342" s="23"/>
      <c r="C342" s="23"/>
      <c r="D342" s="23"/>
      <c r="E342" s="22"/>
    </row>
    <row r="343" spans="1:5" ht="12.75" hidden="1" customHeight="1" x14ac:dyDescent="0.25">
      <c r="A343" s="22"/>
      <c r="B343" s="23"/>
      <c r="C343" s="23"/>
      <c r="D343" s="23"/>
      <c r="E343" s="22"/>
    </row>
    <row r="344" spans="1:5" ht="12.75" hidden="1" customHeight="1" x14ac:dyDescent="0.25">
      <c r="A344" s="22"/>
      <c r="B344" s="23"/>
      <c r="C344" s="23"/>
      <c r="D344" s="23"/>
      <c r="E344" s="22"/>
    </row>
    <row r="345" spans="1:5" ht="12.75" hidden="1" customHeight="1" x14ac:dyDescent="0.25">
      <c r="A345" s="22"/>
      <c r="B345" s="23"/>
      <c r="C345" s="23"/>
      <c r="D345" s="23"/>
      <c r="E345" s="22"/>
    </row>
    <row r="346" spans="1:5" ht="12.75" hidden="1" customHeight="1" x14ac:dyDescent="0.25">
      <c r="A346" s="22"/>
      <c r="B346" s="23"/>
      <c r="C346" s="23"/>
      <c r="D346" s="23"/>
      <c r="E346" s="22"/>
    </row>
    <row r="347" spans="1:5" ht="12.75" hidden="1" customHeight="1" x14ac:dyDescent="0.25">
      <c r="A347" s="22"/>
      <c r="B347" s="23"/>
      <c r="C347" s="23"/>
      <c r="D347" s="23"/>
      <c r="E347" s="22"/>
    </row>
    <row r="348" spans="1:5" ht="12.75" hidden="1" customHeight="1" x14ac:dyDescent="0.25">
      <c r="A348" s="22"/>
      <c r="B348" s="23"/>
      <c r="C348" s="23"/>
      <c r="D348" s="23"/>
      <c r="E348" s="22"/>
    </row>
    <row r="349" spans="1:5" ht="12.75" hidden="1" customHeight="1" x14ac:dyDescent="0.25">
      <c r="A349" s="22"/>
      <c r="B349" s="23"/>
      <c r="C349" s="23"/>
      <c r="D349" s="23"/>
      <c r="E349" s="22"/>
    </row>
    <row r="350" spans="1:5" ht="12.75" hidden="1" customHeight="1" x14ac:dyDescent="0.25">
      <c r="A350" s="22"/>
      <c r="B350" s="23"/>
      <c r="C350" s="23"/>
      <c r="D350" s="23"/>
      <c r="E350" s="22"/>
    </row>
    <row r="351" spans="1:5" ht="12.75" hidden="1" customHeight="1" x14ac:dyDescent="0.25">
      <c r="A351" s="22"/>
      <c r="B351" s="23"/>
      <c r="C351" s="23"/>
      <c r="D351" s="23"/>
      <c r="E351" s="22"/>
    </row>
    <row r="352" spans="1:5" ht="12.75" hidden="1" customHeight="1" x14ac:dyDescent="0.25">
      <c r="A352" s="22"/>
      <c r="B352" s="23"/>
      <c r="C352" s="23"/>
      <c r="D352" s="23"/>
      <c r="E352" s="22"/>
    </row>
    <row r="353" spans="1:5" ht="12.75" hidden="1" customHeight="1" x14ac:dyDescent="0.25">
      <c r="A353" s="22"/>
      <c r="B353" s="23"/>
      <c r="C353" s="23"/>
      <c r="D353" s="23"/>
      <c r="E353" s="22"/>
    </row>
    <row r="354" spans="1:5" ht="12.75" hidden="1" customHeight="1" x14ac:dyDescent="0.25">
      <c r="A354" s="22"/>
      <c r="B354" s="23"/>
      <c r="C354" s="23"/>
      <c r="D354" s="23"/>
      <c r="E354" s="22"/>
    </row>
    <row r="355" spans="1:5" ht="12.75" hidden="1" customHeight="1" x14ac:dyDescent="0.25">
      <c r="A355" s="22"/>
      <c r="B355" s="23"/>
      <c r="C355" s="23"/>
      <c r="D355" s="23"/>
      <c r="E355" s="22"/>
    </row>
    <row r="356" spans="1:5" ht="12.75" hidden="1" customHeight="1" x14ac:dyDescent="0.25">
      <c r="A356" s="22"/>
      <c r="B356" s="23"/>
      <c r="C356" s="23"/>
      <c r="D356" s="23"/>
      <c r="E356" s="22"/>
    </row>
    <row r="357" spans="1:5" ht="12.75" hidden="1" customHeight="1" x14ac:dyDescent="0.25">
      <c r="A357" s="22"/>
      <c r="B357" s="23"/>
      <c r="C357" s="23"/>
      <c r="D357" s="23"/>
      <c r="E357" s="22"/>
    </row>
    <row r="358" spans="1:5" ht="12.75" hidden="1" customHeight="1" x14ac:dyDescent="0.25">
      <c r="A358" s="22"/>
      <c r="B358" s="23"/>
      <c r="C358" s="23"/>
      <c r="D358" s="23"/>
      <c r="E358" s="22"/>
    </row>
    <row r="359" spans="1:5" ht="12.75" hidden="1" customHeight="1" x14ac:dyDescent="0.25">
      <c r="A359" s="22"/>
      <c r="B359" s="23"/>
      <c r="C359" s="23"/>
      <c r="D359" s="23"/>
      <c r="E359" s="22"/>
    </row>
    <row r="360" spans="1:5" ht="12.75" hidden="1" customHeight="1" x14ac:dyDescent="0.25">
      <c r="A360" s="22"/>
      <c r="B360" s="23"/>
      <c r="C360" s="23"/>
      <c r="D360" s="23"/>
      <c r="E360" s="22"/>
    </row>
    <row r="361" spans="1:5" ht="12.75" hidden="1" customHeight="1" x14ac:dyDescent="0.25">
      <c r="A361" s="22"/>
      <c r="B361" s="23"/>
      <c r="C361" s="23"/>
      <c r="D361" s="23"/>
      <c r="E361" s="22"/>
    </row>
    <row r="362" spans="1:5" ht="12.75" hidden="1" customHeight="1" x14ac:dyDescent="0.25">
      <c r="A362" s="22"/>
      <c r="B362" s="23"/>
      <c r="C362" s="23"/>
      <c r="D362" s="23"/>
      <c r="E362" s="22"/>
    </row>
    <row r="363" spans="1:5" ht="12.75" hidden="1" customHeight="1" x14ac:dyDescent="0.25">
      <c r="A363" s="22"/>
      <c r="B363" s="23"/>
      <c r="C363" s="23"/>
      <c r="D363" s="23"/>
      <c r="E363" s="22"/>
    </row>
    <row r="364" spans="1:5" ht="12.75" hidden="1" customHeight="1" x14ac:dyDescent="0.25">
      <c r="A364" s="22"/>
      <c r="B364" s="23"/>
      <c r="C364" s="23"/>
      <c r="D364" s="23"/>
      <c r="E364" s="22"/>
    </row>
    <row r="365" spans="1:5" ht="12.75" hidden="1" customHeight="1" x14ac:dyDescent="0.25">
      <c r="A365" s="22"/>
      <c r="B365" s="23"/>
      <c r="C365" s="23"/>
      <c r="D365" s="23"/>
      <c r="E365" s="22"/>
    </row>
    <row r="366" spans="1:5" ht="12.75" hidden="1" customHeight="1" x14ac:dyDescent="0.25">
      <c r="A366" s="22"/>
      <c r="B366" s="23"/>
      <c r="C366" s="23"/>
      <c r="D366" s="23"/>
      <c r="E366" s="22"/>
    </row>
    <row r="367" spans="1:5" ht="12.75" hidden="1" customHeight="1" x14ac:dyDescent="0.25">
      <c r="A367" s="22"/>
      <c r="B367" s="23"/>
      <c r="C367" s="23"/>
      <c r="D367" s="23"/>
      <c r="E367" s="22"/>
    </row>
    <row r="368" spans="1:5" ht="12.75" hidden="1" customHeight="1" x14ac:dyDescent="0.25">
      <c r="A368" s="22"/>
      <c r="B368" s="23"/>
      <c r="C368" s="23"/>
      <c r="D368" s="23"/>
      <c r="E368" s="22"/>
    </row>
    <row r="369" spans="1:5" ht="12.75" hidden="1" customHeight="1" x14ac:dyDescent="0.25">
      <c r="A369" s="22"/>
      <c r="B369" s="23"/>
      <c r="C369" s="23"/>
      <c r="D369" s="23"/>
      <c r="E369" s="22"/>
    </row>
    <row r="370" spans="1:5" ht="12.75" hidden="1" customHeight="1" x14ac:dyDescent="0.25">
      <c r="A370" s="22"/>
      <c r="B370" s="23"/>
      <c r="C370" s="23"/>
      <c r="D370" s="23"/>
      <c r="E370" s="22"/>
    </row>
    <row r="371" spans="1:5" ht="12.75" hidden="1" customHeight="1" x14ac:dyDescent="0.25">
      <c r="A371" s="22"/>
      <c r="B371" s="23"/>
      <c r="C371" s="23"/>
      <c r="D371" s="23"/>
      <c r="E371" s="22"/>
    </row>
    <row r="372" spans="1:5" ht="12.75" hidden="1" customHeight="1" x14ac:dyDescent="0.25">
      <c r="A372" s="22"/>
      <c r="B372" s="23"/>
      <c r="C372" s="23"/>
      <c r="D372" s="23"/>
      <c r="E372" s="22"/>
    </row>
    <row r="373" spans="1:5" ht="12.75" hidden="1" customHeight="1" x14ac:dyDescent="0.25">
      <c r="A373" s="22"/>
      <c r="B373" s="23"/>
      <c r="C373" s="23"/>
      <c r="D373" s="23"/>
      <c r="E373" s="22"/>
    </row>
    <row r="374" spans="1:5" ht="12.75" hidden="1" customHeight="1" x14ac:dyDescent="0.25">
      <c r="A374" s="22"/>
      <c r="B374" s="23"/>
      <c r="C374" s="23"/>
      <c r="D374" s="23"/>
      <c r="E374" s="22"/>
    </row>
    <row r="375" spans="1:5" ht="12.75" hidden="1" customHeight="1" x14ac:dyDescent="0.25">
      <c r="A375" s="22"/>
      <c r="B375" s="23"/>
      <c r="C375" s="23"/>
      <c r="D375" s="23"/>
      <c r="E375" s="22"/>
    </row>
    <row r="376" spans="1:5" ht="12.75" hidden="1" customHeight="1" x14ac:dyDescent="0.25">
      <c r="A376" s="22"/>
      <c r="B376" s="23"/>
      <c r="C376" s="23"/>
      <c r="D376" s="23"/>
      <c r="E376" s="22"/>
    </row>
    <row r="377" spans="1:5" ht="12.75" hidden="1" customHeight="1" x14ac:dyDescent="0.25">
      <c r="A377" s="22"/>
      <c r="B377" s="23"/>
      <c r="C377" s="23"/>
      <c r="D377" s="23"/>
      <c r="E377" s="22"/>
    </row>
    <row r="378" spans="1:5" ht="12.75" hidden="1" customHeight="1" x14ac:dyDescent="0.25">
      <c r="A378" s="22"/>
      <c r="B378" s="23"/>
      <c r="C378" s="23"/>
      <c r="D378" s="23"/>
      <c r="E378" s="22"/>
    </row>
    <row r="379" spans="1:5" ht="12.75" hidden="1" customHeight="1" x14ac:dyDescent="0.25">
      <c r="A379" s="22"/>
      <c r="B379" s="23"/>
      <c r="C379" s="23"/>
      <c r="D379" s="23"/>
      <c r="E379" s="22"/>
    </row>
    <row r="380" spans="1:5" ht="12.75" hidden="1" customHeight="1" x14ac:dyDescent="0.25">
      <c r="A380" s="22"/>
      <c r="B380" s="23"/>
      <c r="C380" s="23"/>
      <c r="D380" s="23"/>
      <c r="E380" s="22"/>
    </row>
    <row r="381" spans="1:5" ht="12.75" hidden="1" customHeight="1" x14ac:dyDescent="0.25">
      <c r="A381" s="22"/>
      <c r="B381" s="23"/>
      <c r="C381" s="23"/>
      <c r="D381" s="23"/>
      <c r="E381" s="22"/>
    </row>
    <row r="382" spans="1:5" ht="12.75" hidden="1" customHeight="1" x14ac:dyDescent="0.25">
      <c r="A382" s="22"/>
      <c r="B382" s="23"/>
      <c r="C382" s="23"/>
      <c r="D382" s="23"/>
      <c r="E382" s="22"/>
    </row>
    <row r="383" spans="1:5" ht="12.75" hidden="1" customHeight="1" x14ac:dyDescent="0.25">
      <c r="A383" s="22"/>
      <c r="B383" s="23"/>
      <c r="C383" s="23"/>
      <c r="D383" s="23"/>
      <c r="E383" s="22"/>
    </row>
    <row r="384" spans="1:5" ht="12.75" hidden="1" customHeight="1" x14ac:dyDescent="0.25">
      <c r="A384" s="22"/>
      <c r="B384" s="23"/>
      <c r="C384" s="23"/>
      <c r="D384" s="23"/>
      <c r="E384" s="22"/>
    </row>
    <row r="385" spans="1:5" ht="12.75" hidden="1" customHeight="1" x14ac:dyDescent="0.25">
      <c r="A385" s="22"/>
      <c r="B385" s="23"/>
      <c r="C385" s="23"/>
      <c r="D385" s="23"/>
      <c r="E385" s="22"/>
    </row>
    <row r="386" spans="1:5" ht="12.75" hidden="1" customHeight="1" x14ac:dyDescent="0.25">
      <c r="A386" s="22"/>
      <c r="B386" s="23"/>
      <c r="C386" s="23"/>
      <c r="D386" s="23"/>
      <c r="E386" s="22"/>
    </row>
    <row r="387" spans="1:5" ht="12.75" hidden="1" customHeight="1" x14ac:dyDescent="0.25">
      <c r="A387" s="22"/>
      <c r="B387" s="23"/>
      <c r="C387" s="23"/>
      <c r="D387" s="23"/>
      <c r="E387" s="22"/>
    </row>
    <row r="388" spans="1:5" ht="12.75" hidden="1" customHeight="1" x14ac:dyDescent="0.25">
      <c r="A388" s="22"/>
      <c r="B388" s="23"/>
      <c r="C388" s="23"/>
      <c r="D388" s="23"/>
      <c r="E388" s="22"/>
    </row>
    <row r="389" spans="1:5" ht="12.75" hidden="1" customHeight="1" x14ac:dyDescent="0.25">
      <c r="A389" s="22"/>
      <c r="B389" s="23"/>
      <c r="C389" s="23"/>
      <c r="D389" s="23"/>
      <c r="E389" s="22"/>
    </row>
    <row r="390" spans="1:5" ht="12.75" hidden="1" customHeight="1" x14ac:dyDescent="0.25">
      <c r="A390" s="22"/>
      <c r="B390" s="23"/>
      <c r="C390" s="23"/>
      <c r="D390" s="23"/>
      <c r="E390" s="22"/>
    </row>
    <row r="391" spans="1:5" ht="12.75" hidden="1" customHeight="1" x14ac:dyDescent="0.25">
      <c r="A391" s="22"/>
      <c r="B391" s="23"/>
      <c r="C391" s="23"/>
      <c r="D391" s="23"/>
      <c r="E391" s="22"/>
    </row>
    <row r="392" spans="1:5" ht="12.75" hidden="1" customHeight="1" x14ac:dyDescent="0.25">
      <c r="A392" s="22"/>
      <c r="B392" s="23"/>
      <c r="C392" s="23"/>
      <c r="D392" s="23"/>
      <c r="E392" s="22"/>
    </row>
    <row r="393" spans="1:5" ht="12.75" hidden="1" customHeight="1" x14ac:dyDescent="0.25">
      <c r="A393" s="22"/>
      <c r="B393" s="23"/>
      <c r="C393" s="23"/>
      <c r="D393" s="23"/>
      <c r="E393" s="22"/>
    </row>
    <row r="394" spans="1:5" ht="12.75" hidden="1" customHeight="1" x14ac:dyDescent="0.25">
      <c r="A394" s="22"/>
      <c r="B394" s="23"/>
      <c r="C394" s="23"/>
      <c r="D394" s="23"/>
      <c r="E394" s="22"/>
    </row>
    <row r="395" spans="1:5" ht="12.75" hidden="1" customHeight="1" x14ac:dyDescent="0.25">
      <c r="A395" s="22"/>
      <c r="B395" s="23"/>
      <c r="C395" s="23"/>
      <c r="D395" s="23"/>
      <c r="E395" s="22"/>
    </row>
    <row r="396" spans="1:5" ht="12.75" hidden="1" customHeight="1" x14ac:dyDescent="0.25">
      <c r="A396" s="22"/>
      <c r="B396" s="23"/>
      <c r="C396" s="23"/>
      <c r="D396" s="23"/>
      <c r="E396" s="22"/>
    </row>
    <row r="397" spans="1:5" ht="12.75" hidden="1" customHeight="1" x14ac:dyDescent="0.25">
      <c r="A397" s="22"/>
      <c r="B397" s="23"/>
      <c r="C397" s="23"/>
      <c r="D397" s="23"/>
      <c r="E397" s="22"/>
    </row>
    <row r="398" spans="1:5" ht="12.75" hidden="1" customHeight="1" x14ac:dyDescent="0.25">
      <c r="A398" s="22"/>
      <c r="B398" s="23"/>
      <c r="C398" s="23"/>
      <c r="D398" s="23"/>
      <c r="E398" s="22"/>
    </row>
    <row r="399" spans="1:5" ht="12.75" hidden="1" customHeight="1" x14ac:dyDescent="0.25">
      <c r="A399" s="22"/>
      <c r="B399" s="23"/>
      <c r="C399" s="23"/>
      <c r="D399" s="23"/>
      <c r="E399" s="22"/>
    </row>
    <row r="400" spans="1:5" ht="12.75" hidden="1" customHeight="1" x14ac:dyDescent="0.25">
      <c r="A400" s="22"/>
      <c r="B400" s="23"/>
      <c r="C400" s="23"/>
      <c r="D400" s="23"/>
      <c r="E400" s="22"/>
    </row>
    <row r="401" spans="1:5" ht="12.75" hidden="1" customHeight="1" x14ac:dyDescent="0.25">
      <c r="A401" s="22"/>
      <c r="B401" s="23"/>
      <c r="C401" s="23"/>
      <c r="D401" s="23"/>
      <c r="E401" s="22"/>
    </row>
    <row r="402" spans="1:5" ht="12.75" hidden="1" customHeight="1" x14ac:dyDescent="0.25">
      <c r="A402" s="22"/>
      <c r="B402" s="23"/>
      <c r="C402" s="23"/>
      <c r="D402" s="23"/>
      <c r="E402" s="22"/>
    </row>
    <row r="403" spans="1:5" ht="12.75" hidden="1" customHeight="1" x14ac:dyDescent="0.25">
      <c r="A403" s="22"/>
      <c r="B403" s="23"/>
      <c r="C403" s="23"/>
      <c r="D403" s="23"/>
      <c r="E403" s="22"/>
    </row>
    <row r="404" spans="1:5" ht="12.75" hidden="1" customHeight="1" x14ac:dyDescent="0.25">
      <c r="A404" s="22"/>
      <c r="B404" s="23"/>
      <c r="C404" s="23"/>
      <c r="D404" s="23"/>
      <c r="E404" s="22"/>
    </row>
    <row r="405" spans="1:5" ht="12.75" hidden="1" customHeight="1" x14ac:dyDescent="0.25">
      <c r="A405" s="22"/>
      <c r="B405" s="23"/>
      <c r="C405" s="23"/>
      <c r="D405" s="23"/>
      <c r="E405" s="22"/>
    </row>
    <row r="406" spans="1:5" ht="12.75" hidden="1" customHeight="1" x14ac:dyDescent="0.25">
      <c r="A406" s="22"/>
      <c r="B406" s="23"/>
      <c r="C406" s="23"/>
      <c r="D406" s="23"/>
      <c r="E406" s="22"/>
    </row>
    <row r="407" spans="1:5" ht="12.75" hidden="1" customHeight="1" x14ac:dyDescent="0.25">
      <c r="A407" s="22"/>
      <c r="B407" s="23"/>
      <c r="C407" s="23"/>
      <c r="D407" s="23"/>
      <c r="E407" s="22"/>
    </row>
    <row r="408" spans="1:5" ht="12.75" hidden="1" customHeight="1" x14ac:dyDescent="0.25">
      <c r="A408" s="22"/>
      <c r="B408" s="23"/>
      <c r="C408" s="23"/>
      <c r="D408" s="23"/>
      <c r="E408" s="22"/>
    </row>
    <row r="409" spans="1:5" ht="12.75" hidden="1" customHeight="1" x14ac:dyDescent="0.25">
      <c r="A409" s="22"/>
      <c r="B409" s="23"/>
      <c r="C409" s="23"/>
      <c r="D409" s="23"/>
      <c r="E409" s="22"/>
    </row>
    <row r="410" spans="1:5" ht="12.75" hidden="1" customHeight="1" x14ac:dyDescent="0.25">
      <c r="A410" s="22"/>
      <c r="B410" s="23"/>
      <c r="C410" s="23"/>
      <c r="D410" s="23"/>
      <c r="E410" s="22"/>
    </row>
    <row r="411" spans="1:5" ht="12.75" hidden="1" customHeight="1" x14ac:dyDescent="0.25">
      <c r="A411" s="22"/>
      <c r="B411" s="23"/>
      <c r="C411" s="23"/>
      <c r="D411" s="23"/>
      <c r="E411" s="22"/>
    </row>
    <row r="412" spans="1:5" ht="12.75" hidden="1" customHeight="1" x14ac:dyDescent="0.25">
      <c r="A412" s="22"/>
      <c r="B412" s="23"/>
      <c r="C412" s="23"/>
      <c r="D412" s="23"/>
      <c r="E412" s="22"/>
    </row>
    <row r="413" spans="1:5" ht="12.75" hidden="1" customHeight="1" x14ac:dyDescent="0.25">
      <c r="A413" s="22"/>
      <c r="B413" s="23"/>
      <c r="C413" s="23"/>
      <c r="D413" s="23"/>
      <c r="E413" s="22"/>
    </row>
    <row r="414" spans="1:5" ht="12.75" hidden="1" customHeight="1" x14ac:dyDescent="0.25">
      <c r="A414" s="22"/>
      <c r="B414" s="23"/>
      <c r="C414" s="23"/>
      <c r="D414" s="23"/>
      <c r="E414" s="22"/>
    </row>
    <row r="415" spans="1:5" ht="12.75" hidden="1" customHeight="1" x14ac:dyDescent="0.25">
      <c r="A415" s="22"/>
      <c r="B415" s="23"/>
      <c r="C415" s="23"/>
      <c r="D415" s="23"/>
      <c r="E415" s="22"/>
    </row>
    <row r="416" spans="1:5" ht="12.75" hidden="1" customHeight="1" x14ac:dyDescent="0.25">
      <c r="A416" s="22"/>
      <c r="B416" s="23"/>
      <c r="C416" s="23"/>
      <c r="D416" s="23"/>
      <c r="E416" s="22"/>
    </row>
    <row r="417" spans="1:5" ht="12.75" hidden="1" customHeight="1" x14ac:dyDescent="0.25">
      <c r="A417" s="22"/>
      <c r="B417" s="23"/>
      <c r="C417" s="23"/>
      <c r="D417" s="23"/>
      <c r="E417" s="22"/>
    </row>
    <row r="418" spans="1:5" ht="12.75" hidden="1" customHeight="1" x14ac:dyDescent="0.25">
      <c r="A418" s="22"/>
      <c r="B418" s="23"/>
      <c r="C418" s="23"/>
      <c r="D418" s="23"/>
      <c r="E418" s="22"/>
    </row>
    <row r="419" spans="1:5" ht="12.75" hidden="1" customHeight="1" x14ac:dyDescent="0.25">
      <c r="A419" s="22"/>
      <c r="B419" s="23"/>
      <c r="C419" s="23"/>
      <c r="D419" s="23"/>
      <c r="E419" s="22"/>
    </row>
    <row r="420" spans="1:5" ht="12.75" hidden="1" customHeight="1" x14ac:dyDescent="0.25">
      <c r="A420" s="22"/>
      <c r="B420" s="23"/>
      <c r="C420" s="23"/>
      <c r="D420" s="23"/>
      <c r="E420" s="22"/>
    </row>
    <row r="421" spans="1:5" ht="12.75" hidden="1" customHeight="1" x14ac:dyDescent="0.25">
      <c r="A421" s="22"/>
      <c r="B421" s="23"/>
      <c r="C421" s="23"/>
      <c r="D421" s="23"/>
      <c r="E421" s="22"/>
    </row>
    <row r="422" spans="1:5" ht="12.75" hidden="1" customHeight="1" x14ac:dyDescent="0.25">
      <c r="A422" s="22"/>
      <c r="B422" s="23"/>
      <c r="C422" s="23"/>
      <c r="D422" s="23"/>
      <c r="E422" s="22"/>
    </row>
    <row r="423" spans="1:5" ht="12.75" hidden="1" customHeight="1" x14ac:dyDescent="0.25">
      <c r="A423" s="22"/>
      <c r="B423" s="23"/>
      <c r="C423" s="23"/>
      <c r="D423" s="23"/>
      <c r="E423" s="22"/>
    </row>
    <row r="424" spans="1:5" ht="12.75" hidden="1" customHeight="1" x14ac:dyDescent="0.25">
      <c r="A424" s="22"/>
      <c r="B424" s="23"/>
      <c r="C424" s="23"/>
      <c r="D424" s="23"/>
      <c r="E424" s="22"/>
    </row>
    <row r="425" spans="1:5" ht="12.75" hidden="1" customHeight="1" x14ac:dyDescent="0.25">
      <c r="A425" s="22"/>
      <c r="B425" s="23"/>
      <c r="C425" s="23"/>
      <c r="D425" s="23"/>
      <c r="E425" s="22"/>
    </row>
    <row r="426" spans="1:5" ht="12.75" hidden="1" customHeight="1" x14ac:dyDescent="0.25">
      <c r="A426" s="22"/>
      <c r="B426" s="23"/>
      <c r="C426" s="23"/>
      <c r="D426" s="23"/>
      <c r="E426" s="22"/>
    </row>
    <row r="427" spans="1:5" ht="12.75" hidden="1" customHeight="1" x14ac:dyDescent="0.25">
      <c r="A427" s="22"/>
      <c r="B427" s="23"/>
      <c r="C427" s="23"/>
      <c r="D427" s="23"/>
      <c r="E427" s="22"/>
    </row>
    <row r="428" spans="1:5" ht="12.75" hidden="1" customHeight="1" x14ac:dyDescent="0.25">
      <c r="A428" s="22"/>
      <c r="B428" s="23"/>
      <c r="C428" s="23"/>
      <c r="D428" s="23"/>
      <c r="E428" s="22"/>
    </row>
    <row r="429" spans="1:5" ht="12.75" hidden="1" customHeight="1" x14ac:dyDescent="0.25">
      <c r="A429" s="22"/>
      <c r="B429" s="23"/>
      <c r="C429" s="23"/>
      <c r="D429" s="23"/>
      <c r="E429" s="22"/>
    </row>
    <row r="430" spans="1:5" ht="12.75" hidden="1" customHeight="1" x14ac:dyDescent="0.25">
      <c r="A430" s="22"/>
      <c r="B430" s="23"/>
      <c r="C430" s="23"/>
      <c r="D430" s="23"/>
      <c r="E430" s="22"/>
    </row>
    <row r="431" spans="1:5" ht="12.75" hidden="1" customHeight="1" x14ac:dyDescent="0.25">
      <c r="A431" s="22"/>
      <c r="B431" s="23"/>
      <c r="C431" s="23"/>
      <c r="D431" s="23"/>
      <c r="E431" s="22"/>
    </row>
    <row r="432" spans="1:5" ht="12.75" hidden="1" customHeight="1" x14ac:dyDescent="0.25">
      <c r="A432" s="22"/>
      <c r="B432" s="23"/>
      <c r="C432" s="23"/>
      <c r="D432" s="23"/>
      <c r="E432" s="22"/>
    </row>
    <row r="433" spans="1:5" ht="12.75" hidden="1" customHeight="1" x14ac:dyDescent="0.25">
      <c r="A433" s="22"/>
      <c r="B433" s="23"/>
      <c r="C433" s="23"/>
      <c r="D433" s="23"/>
      <c r="E433" s="22"/>
    </row>
    <row r="434" spans="1:5" ht="12.75" hidden="1" customHeight="1" x14ac:dyDescent="0.25">
      <c r="A434" s="22"/>
      <c r="B434" s="23"/>
      <c r="C434" s="23"/>
      <c r="D434" s="23"/>
      <c r="E434" s="22"/>
    </row>
    <row r="435" spans="1:5" ht="12.75" hidden="1" customHeight="1" x14ac:dyDescent="0.25">
      <c r="A435" s="22"/>
      <c r="B435" s="23"/>
      <c r="C435" s="23"/>
      <c r="D435" s="23"/>
      <c r="E435" s="22"/>
    </row>
    <row r="436" spans="1:5" ht="12.75" hidden="1" customHeight="1" x14ac:dyDescent="0.25">
      <c r="A436" s="22"/>
      <c r="B436" s="23"/>
      <c r="C436" s="23"/>
      <c r="D436" s="23"/>
      <c r="E436" s="22"/>
    </row>
    <row r="437" spans="1:5" ht="12.75" hidden="1" customHeight="1" x14ac:dyDescent="0.25">
      <c r="A437" s="22"/>
      <c r="B437" s="23"/>
      <c r="C437" s="23"/>
      <c r="D437" s="23"/>
      <c r="E437" s="22"/>
    </row>
    <row r="438" spans="1:5" ht="12.75" hidden="1" customHeight="1" x14ac:dyDescent="0.25">
      <c r="A438" s="22"/>
      <c r="B438" s="23"/>
      <c r="C438" s="23"/>
      <c r="D438" s="23"/>
      <c r="E438" s="22"/>
    </row>
    <row r="439" spans="1:5" ht="12.75" hidden="1" customHeight="1" x14ac:dyDescent="0.25">
      <c r="A439" s="22"/>
      <c r="B439" s="23"/>
      <c r="C439" s="23"/>
      <c r="D439" s="23"/>
      <c r="E439" s="22"/>
    </row>
    <row r="440" spans="1:5" ht="12.75" hidden="1" customHeight="1" x14ac:dyDescent="0.25">
      <c r="A440" s="22"/>
      <c r="B440" s="23"/>
      <c r="C440" s="23"/>
      <c r="D440" s="23"/>
      <c r="E440" s="22"/>
    </row>
    <row r="441" spans="1:5" ht="12.75" hidden="1" customHeight="1" x14ac:dyDescent="0.25">
      <c r="A441" s="22"/>
      <c r="B441" s="23"/>
      <c r="C441" s="23"/>
      <c r="D441" s="23"/>
      <c r="E441" s="22"/>
    </row>
    <row r="442" spans="1:5" ht="12.75" hidden="1" customHeight="1" x14ac:dyDescent="0.25">
      <c r="A442" s="22"/>
      <c r="B442" s="23"/>
      <c r="C442" s="23"/>
      <c r="D442" s="23"/>
      <c r="E442" s="22"/>
    </row>
    <row r="443" spans="1:5" ht="12.75" hidden="1" customHeight="1" x14ac:dyDescent="0.25">
      <c r="A443" s="22"/>
      <c r="B443" s="23"/>
      <c r="C443" s="23"/>
      <c r="D443" s="23"/>
      <c r="E443" s="22"/>
    </row>
    <row r="444" spans="1:5" ht="12.75" hidden="1" customHeight="1" x14ac:dyDescent="0.25">
      <c r="A444" s="22"/>
      <c r="B444" s="23"/>
      <c r="C444" s="23"/>
      <c r="D444" s="23"/>
      <c r="E444" s="22"/>
    </row>
    <row r="445" spans="1:5" ht="12.75" hidden="1" customHeight="1" x14ac:dyDescent="0.25">
      <c r="A445" s="22"/>
      <c r="B445" s="23"/>
      <c r="C445" s="23"/>
      <c r="D445" s="23"/>
      <c r="E445" s="22"/>
    </row>
    <row r="446" spans="1:5" ht="12.75" hidden="1" customHeight="1" x14ac:dyDescent="0.25">
      <c r="A446" s="22"/>
      <c r="B446" s="23"/>
      <c r="C446" s="23"/>
      <c r="D446" s="23"/>
      <c r="E446" s="22"/>
    </row>
    <row r="447" spans="1:5" ht="12.75" hidden="1" customHeight="1" x14ac:dyDescent="0.25">
      <c r="A447" s="22"/>
      <c r="B447" s="23"/>
      <c r="C447" s="23"/>
      <c r="D447" s="23"/>
      <c r="E447" s="22"/>
    </row>
    <row r="448" spans="1:5" ht="12.75" hidden="1" customHeight="1" x14ac:dyDescent="0.25">
      <c r="A448" s="22"/>
      <c r="B448" s="23"/>
      <c r="C448" s="23"/>
      <c r="D448" s="23"/>
      <c r="E448" s="22"/>
    </row>
    <row r="449" spans="1:5" ht="12.75" hidden="1" customHeight="1" x14ac:dyDescent="0.25">
      <c r="A449" s="22"/>
      <c r="B449" s="23"/>
      <c r="C449" s="23"/>
      <c r="D449" s="23"/>
      <c r="E449" s="22"/>
    </row>
    <row r="450" spans="1:5" ht="12.75" hidden="1" customHeight="1" x14ac:dyDescent="0.25">
      <c r="A450" s="22"/>
      <c r="B450" s="23"/>
      <c r="C450" s="23"/>
      <c r="D450" s="23"/>
      <c r="E450" s="22"/>
    </row>
    <row r="451" spans="1:5" ht="12.75" hidden="1" customHeight="1" x14ac:dyDescent="0.25">
      <c r="A451" s="22"/>
      <c r="B451" s="23"/>
      <c r="C451" s="23"/>
      <c r="D451" s="23"/>
      <c r="E451" s="22"/>
    </row>
    <row r="452" spans="1:5" ht="12.75" hidden="1" customHeight="1" x14ac:dyDescent="0.25">
      <c r="A452" s="22"/>
      <c r="B452" s="23"/>
      <c r="C452" s="23"/>
      <c r="D452" s="23"/>
      <c r="E452" s="22"/>
    </row>
    <row r="453" spans="1:5" ht="12.75" hidden="1" customHeight="1" x14ac:dyDescent="0.25">
      <c r="A453" s="22"/>
      <c r="B453" s="23"/>
      <c r="C453" s="23"/>
      <c r="D453" s="23"/>
      <c r="E453" s="22"/>
    </row>
    <row r="454" spans="1:5" ht="12.75" hidden="1" customHeight="1" x14ac:dyDescent="0.25">
      <c r="A454" s="22"/>
      <c r="B454" s="23"/>
      <c r="C454" s="23"/>
      <c r="D454" s="23"/>
      <c r="E454" s="22"/>
    </row>
    <row r="455" spans="1:5" ht="12.75" hidden="1" customHeight="1" x14ac:dyDescent="0.25">
      <c r="A455" s="22"/>
      <c r="B455" s="23"/>
      <c r="C455" s="23"/>
      <c r="D455" s="23"/>
      <c r="E455" s="22"/>
    </row>
    <row r="456" spans="1:5" ht="12.75" hidden="1" customHeight="1" x14ac:dyDescent="0.25">
      <c r="A456" s="22"/>
      <c r="B456" s="23"/>
      <c r="C456" s="23"/>
      <c r="D456" s="23"/>
      <c r="E456" s="22"/>
    </row>
    <row r="457" spans="1:5" ht="12.75" hidden="1" customHeight="1" x14ac:dyDescent="0.25">
      <c r="A457" s="22"/>
      <c r="B457" s="23"/>
      <c r="C457" s="23"/>
      <c r="D457" s="23"/>
      <c r="E457" s="22"/>
    </row>
    <row r="458" spans="1:5" ht="12.75" hidden="1" customHeight="1" x14ac:dyDescent="0.25">
      <c r="A458" s="22"/>
      <c r="B458" s="23"/>
      <c r="C458" s="23"/>
      <c r="D458" s="23"/>
      <c r="E458" s="22"/>
    </row>
    <row r="459" spans="1:5" ht="12.75" hidden="1" customHeight="1" x14ac:dyDescent="0.25">
      <c r="A459" s="22"/>
      <c r="B459" s="23"/>
      <c r="C459" s="23"/>
      <c r="D459" s="23"/>
      <c r="E459" s="22"/>
    </row>
    <row r="460" spans="1:5" ht="12.75" hidden="1" customHeight="1" x14ac:dyDescent="0.25">
      <c r="A460" s="22"/>
      <c r="B460" s="23"/>
      <c r="C460" s="23"/>
      <c r="D460" s="23"/>
      <c r="E460" s="22"/>
    </row>
    <row r="461" spans="1:5" ht="12.75" hidden="1" customHeight="1" x14ac:dyDescent="0.25">
      <c r="A461" s="22"/>
      <c r="B461" s="23"/>
      <c r="C461" s="23"/>
      <c r="D461" s="23"/>
      <c r="E461" s="22"/>
    </row>
    <row r="462" spans="1:5" ht="12.75" hidden="1" customHeight="1" x14ac:dyDescent="0.25">
      <c r="A462" s="22"/>
      <c r="B462" s="23"/>
      <c r="C462" s="23"/>
      <c r="D462" s="23"/>
      <c r="E462" s="22"/>
    </row>
    <row r="463" spans="1:5" ht="12.75" hidden="1" customHeight="1" x14ac:dyDescent="0.25">
      <c r="A463" s="22"/>
      <c r="B463" s="23"/>
      <c r="C463" s="23"/>
      <c r="D463" s="23"/>
      <c r="E463" s="22"/>
    </row>
    <row r="464" spans="1:5" ht="12.75" hidden="1" customHeight="1" x14ac:dyDescent="0.25">
      <c r="A464" s="22"/>
      <c r="B464" s="23"/>
      <c r="C464" s="23"/>
      <c r="D464" s="23"/>
      <c r="E464" s="22"/>
    </row>
    <row r="465" spans="1:5" ht="12.75" hidden="1" customHeight="1" x14ac:dyDescent="0.25">
      <c r="A465" s="22"/>
      <c r="B465" s="23"/>
      <c r="C465" s="23"/>
      <c r="D465" s="23"/>
      <c r="E465" s="22"/>
    </row>
    <row r="466" spans="1:5" ht="12.75" hidden="1" customHeight="1" x14ac:dyDescent="0.25">
      <c r="A466" s="22"/>
      <c r="B466" s="23"/>
      <c r="C466" s="23"/>
      <c r="D466" s="23"/>
      <c r="E466" s="22"/>
    </row>
    <row r="467" spans="1:5" ht="12.75" hidden="1" customHeight="1" x14ac:dyDescent="0.25">
      <c r="A467" s="22"/>
      <c r="B467" s="23"/>
      <c r="C467" s="23"/>
      <c r="D467" s="23"/>
      <c r="E467" s="22"/>
    </row>
    <row r="468" spans="1:5" ht="12.75" hidden="1" customHeight="1" x14ac:dyDescent="0.25">
      <c r="A468" s="22"/>
      <c r="B468" s="23"/>
      <c r="C468" s="23"/>
      <c r="D468" s="23"/>
      <c r="E468" s="22"/>
    </row>
    <row r="469" spans="1:5" ht="12.75" hidden="1" customHeight="1" x14ac:dyDescent="0.25">
      <c r="A469" s="22"/>
      <c r="B469" s="23"/>
      <c r="C469" s="23"/>
      <c r="D469" s="23"/>
      <c r="E469" s="22"/>
    </row>
    <row r="470" spans="1:5" ht="12.75" hidden="1" customHeight="1" x14ac:dyDescent="0.25">
      <c r="A470" s="22"/>
      <c r="B470" s="23"/>
      <c r="C470" s="23"/>
      <c r="D470" s="23"/>
      <c r="E470" s="22"/>
    </row>
    <row r="471" spans="1:5" ht="12.75" hidden="1" customHeight="1" x14ac:dyDescent="0.25">
      <c r="A471" s="22"/>
      <c r="B471" s="23"/>
      <c r="C471" s="23"/>
      <c r="D471" s="23"/>
      <c r="E471" s="22"/>
    </row>
    <row r="472" spans="1:5" ht="12.75" hidden="1" customHeight="1" x14ac:dyDescent="0.25">
      <c r="A472" s="22"/>
      <c r="B472" s="23"/>
      <c r="C472" s="23"/>
      <c r="D472" s="23"/>
      <c r="E472" s="22"/>
    </row>
    <row r="473" spans="1:5" ht="12.75" hidden="1" customHeight="1" x14ac:dyDescent="0.25">
      <c r="A473" s="22"/>
      <c r="B473" s="23"/>
      <c r="C473" s="23"/>
      <c r="D473" s="23"/>
      <c r="E473" s="22"/>
    </row>
    <row r="474" spans="1:5" ht="12.75" hidden="1" customHeight="1" x14ac:dyDescent="0.25">
      <c r="A474" s="22"/>
      <c r="B474" s="23"/>
      <c r="C474" s="23"/>
      <c r="D474" s="23"/>
      <c r="E474" s="22"/>
    </row>
    <row r="475" spans="1:5" ht="12.75" hidden="1" customHeight="1" x14ac:dyDescent="0.25">
      <c r="A475" s="22"/>
      <c r="B475" s="23"/>
      <c r="C475" s="23"/>
      <c r="D475" s="23"/>
      <c r="E475" s="22"/>
    </row>
    <row r="476" spans="1:5" ht="12.75" hidden="1" customHeight="1" x14ac:dyDescent="0.25">
      <c r="A476" s="22"/>
      <c r="B476" s="23"/>
      <c r="C476" s="23"/>
      <c r="D476" s="23"/>
      <c r="E476" s="22"/>
    </row>
    <row r="477" spans="1:5" ht="12.75" hidden="1" customHeight="1" x14ac:dyDescent="0.25">
      <c r="A477" s="22"/>
      <c r="B477" s="23"/>
      <c r="C477" s="23"/>
      <c r="D477" s="23"/>
      <c r="E477" s="22"/>
    </row>
    <row r="478" spans="1:5" ht="12.75" hidden="1" customHeight="1" x14ac:dyDescent="0.25">
      <c r="A478" s="22"/>
      <c r="B478" s="23"/>
      <c r="C478" s="23"/>
      <c r="D478" s="23"/>
      <c r="E478" s="22"/>
    </row>
    <row r="479" spans="1:5" ht="12.75" hidden="1" customHeight="1" x14ac:dyDescent="0.25">
      <c r="A479" s="22"/>
      <c r="B479" s="23"/>
      <c r="C479" s="23"/>
      <c r="D479" s="23"/>
      <c r="E479" s="22"/>
    </row>
    <row r="480" spans="1:5" ht="12.75" hidden="1" customHeight="1" x14ac:dyDescent="0.25">
      <c r="A480" s="22"/>
      <c r="B480" s="23"/>
      <c r="C480" s="23"/>
      <c r="D480" s="23"/>
      <c r="E480" s="22"/>
    </row>
    <row r="481" spans="1:5" ht="12.75" hidden="1" customHeight="1" x14ac:dyDescent="0.25">
      <c r="A481" s="22"/>
      <c r="B481" s="23"/>
      <c r="C481" s="23"/>
      <c r="D481" s="23"/>
      <c r="E481" s="22"/>
    </row>
    <row r="482" spans="1:5" ht="12.75" hidden="1" customHeight="1" x14ac:dyDescent="0.25">
      <c r="A482" s="22"/>
      <c r="B482" s="23"/>
      <c r="C482" s="23"/>
      <c r="D482" s="23"/>
      <c r="E482" s="22"/>
    </row>
    <row r="483" spans="1:5" ht="12.75" hidden="1" customHeight="1" x14ac:dyDescent="0.25">
      <c r="A483" s="22"/>
      <c r="B483" s="23"/>
      <c r="C483" s="23"/>
      <c r="D483" s="23"/>
      <c r="E483" s="22"/>
    </row>
    <row r="484" spans="1:5" ht="12.75" hidden="1" customHeight="1" x14ac:dyDescent="0.25">
      <c r="A484" s="22"/>
      <c r="B484" s="23"/>
      <c r="C484" s="23"/>
      <c r="D484" s="23"/>
      <c r="E484" s="22"/>
    </row>
    <row r="485" spans="1:5" ht="12.75" hidden="1" customHeight="1" x14ac:dyDescent="0.25">
      <c r="A485" s="22"/>
      <c r="B485" s="23"/>
      <c r="C485" s="23"/>
      <c r="D485" s="23"/>
      <c r="E485" s="22"/>
    </row>
    <row r="486" spans="1:5" ht="12.75" hidden="1" customHeight="1" x14ac:dyDescent="0.25">
      <c r="A486" s="22"/>
      <c r="B486" s="23"/>
      <c r="C486" s="23"/>
      <c r="D486" s="23"/>
      <c r="E486" s="22"/>
    </row>
    <row r="487" spans="1:5" ht="12.75" hidden="1" customHeight="1" x14ac:dyDescent="0.25">
      <c r="A487" s="22"/>
      <c r="B487" s="23"/>
      <c r="C487" s="23"/>
      <c r="D487" s="23"/>
      <c r="E487" s="22"/>
    </row>
    <row r="488" spans="1:5" ht="12.75" hidden="1" customHeight="1" x14ac:dyDescent="0.25">
      <c r="A488" s="22"/>
      <c r="B488" s="23"/>
      <c r="C488" s="23"/>
      <c r="D488" s="23"/>
      <c r="E488" s="22"/>
    </row>
    <row r="489" spans="1:5" ht="12.75" hidden="1" customHeight="1" x14ac:dyDescent="0.25">
      <c r="A489" s="22"/>
      <c r="B489" s="23"/>
      <c r="C489" s="23"/>
      <c r="D489" s="23"/>
      <c r="E489" s="22"/>
    </row>
    <row r="490" spans="1:5" ht="12.75" hidden="1" customHeight="1" x14ac:dyDescent="0.25">
      <c r="A490" s="22"/>
      <c r="B490" s="23"/>
      <c r="C490" s="23"/>
      <c r="D490" s="23"/>
      <c r="E490" s="22"/>
    </row>
    <row r="491" spans="1:5" ht="12.75" hidden="1" customHeight="1" x14ac:dyDescent="0.25">
      <c r="A491" s="22"/>
      <c r="B491" s="23"/>
      <c r="C491" s="23"/>
      <c r="D491" s="23"/>
      <c r="E491" s="22"/>
    </row>
    <row r="492" spans="1:5" ht="12.75" hidden="1" customHeight="1" x14ac:dyDescent="0.25">
      <c r="A492" s="22"/>
      <c r="B492" s="23"/>
      <c r="C492" s="23"/>
      <c r="D492" s="23"/>
      <c r="E492" s="22"/>
    </row>
    <row r="493" spans="1:5" ht="12.75" hidden="1" customHeight="1" x14ac:dyDescent="0.25">
      <c r="A493" s="22"/>
      <c r="B493" s="23"/>
      <c r="C493" s="23"/>
      <c r="D493" s="23"/>
      <c r="E493" s="22"/>
    </row>
    <row r="494" spans="1:5" ht="12.75" hidden="1" customHeight="1" x14ac:dyDescent="0.25">
      <c r="A494" s="22"/>
      <c r="B494" s="23"/>
      <c r="C494" s="23"/>
      <c r="D494" s="23"/>
      <c r="E494" s="22"/>
    </row>
    <row r="495" spans="1:5" ht="12.75" hidden="1" customHeight="1" x14ac:dyDescent="0.25">
      <c r="A495" s="22"/>
      <c r="B495" s="23"/>
      <c r="C495" s="23"/>
      <c r="D495" s="23"/>
      <c r="E495" s="22"/>
    </row>
    <row r="496" spans="1:5" ht="12.75" hidden="1" customHeight="1" x14ac:dyDescent="0.25">
      <c r="A496" s="22"/>
      <c r="B496" s="23"/>
      <c r="C496" s="23"/>
      <c r="D496" s="23"/>
      <c r="E496" s="22"/>
    </row>
    <row r="497" spans="1:5" ht="12.75" hidden="1" customHeight="1" x14ac:dyDescent="0.25">
      <c r="A497" s="22"/>
      <c r="B497" s="23"/>
      <c r="C497" s="23"/>
      <c r="D497" s="23"/>
      <c r="E497" s="22"/>
    </row>
    <row r="498" spans="1:5" ht="12.75" hidden="1" customHeight="1" x14ac:dyDescent="0.25">
      <c r="A498" s="22"/>
      <c r="B498" s="23"/>
      <c r="C498" s="23"/>
      <c r="D498" s="23"/>
      <c r="E498" s="22"/>
    </row>
    <row r="499" spans="1:5" ht="12.75" hidden="1" customHeight="1" x14ac:dyDescent="0.25">
      <c r="A499" s="22"/>
      <c r="B499" s="23"/>
      <c r="C499" s="23"/>
      <c r="D499" s="23"/>
      <c r="E499" s="22"/>
    </row>
    <row r="500" spans="1:5" ht="12.75" hidden="1" customHeight="1" x14ac:dyDescent="0.25">
      <c r="A500" s="22"/>
      <c r="B500" s="23"/>
      <c r="C500" s="23"/>
      <c r="D500" s="23"/>
      <c r="E500" s="22"/>
    </row>
    <row r="501" spans="1:5" ht="12.75" hidden="1" customHeight="1" x14ac:dyDescent="0.25">
      <c r="A501" s="22"/>
      <c r="B501" s="23"/>
      <c r="C501" s="23"/>
      <c r="D501" s="23"/>
      <c r="E501" s="22"/>
    </row>
    <row r="502" spans="1:5" ht="12.75" hidden="1" customHeight="1" x14ac:dyDescent="0.25">
      <c r="A502" s="22"/>
      <c r="B502" s="23"/>
      <c r="C502" s="23"/>
      <c r="D502" s="23"/>
      <c r="E502" s="22"/>
    </row>
    <row r="503" spans="1:5" ht="12.75" hidden="1" customHeight="1" x14ac:dyDescent="0.25">
      <c r="A503" s="22"/>
      <c r="B503" s="23"/>
      <c r="C503" s="23"/>
      <c r="D503" s="23"/>
      <c r="E503" s="22"/>
    </row>
    <row r="504" spans="1:5" ht="12.75" hidden="1" customHeight="1" x14ac:dyDescent="0.25">
      <c r="A504" s="22"/>
      <c r="B504" s="23"/>
      <c r="C504" s="23"/>
      <c r="D504" s="23"/>
      <c r="E504" s="22"/>
    </row>
    <row r="505" spans="1:5" ht="12.75" hidden="1" customHeight="1" x14ac:dyDescent="0.25">
      <c r="A505" s="22"/>
      <c r="B505" s="23"/>
      <c r="C505" s="23"/>
      <c r="D505" s="23"/>
      <c r="E505" s="22"/>
    </row>
    <row r="506" spans="1:5" ht="12.75" hidden="1" customHeight="1" x14ac:dyDescent="0.25">
      <c r="A506" s="22"/>
      <c r="B506" s="23"/>
      <c r="C506" s="23"/>
      <c r="D506" s="23"/>
      <c r="E506" s="22"/>
    </row>
    <row r="507" spans="1:5" ht="12.75" hidden="1" customHeight="1" x14ac:dyDescent="0.25">
      <c r="A507" s="22"/>
      <c r="B507" s="23"/>
      <c r="C507" s="23"/>
      <c r="D507" s="23"/>
      <c r="E507" s="22"/>
    </row>
    <row r="508" spans="1:5" ht="12.75" hidden="1" customHeight="1" x14ac:dyDescent="0.25">
      <c r="A508" s="22"/>
      <c r="B508" s="23"/>
      <c r="C508" s="23"/>
      <c r="D508" s="23"/>
      <c r="E508" s="22"/>
    </row>
    <row r="509" spans="1:5" ht="12.75" hidden="1" customHeight="1" x14ac:dyDescent="0.25">
      <c r="A509" s="22"/>
      <c r="B509" s="23"/>
      <c r="C509" s="23"/>
      <c r="D509" s="23"/>
      <c r="E509" s="22"/>
    </row>
    <row r="510" spans="1:5" ht="12.75" hidden="1" customHeight="1" x14ac:dyDescent="0.25">
      <c r="A510" s="22"/>
      <c r="B510" s="23"/>
      <c r="C510" s="23"/>
      <c r="D510" s="23"/>
      <c r="E510" s="22"/>
    </row>
    <row r="511" spans="1:5" ht="12.75" hidden="1" customHeight="1" x14ac:dyDescent="0.25">
      <c r="A511" s="22"/>
      <c r="B511" s="23"/>
      <c r="C511" s="23"/>
      <c r="D511" s="23"/>
      <c r="E511" s="22"/>
    </row>
    <row r="512" spans="1:5" ht="12.75" hidden="1" customHeight="1" x14ac:dyDescent="0.25">
      <c r="A512" s="22"/>
      <c r="B512" s="23"/>
      <c r="C512" s="23"/>
      <c r="D512" s="23"/>
      <c r="E512" s="22"/>
    </row>
    <row r="513" spans="1:5" ht="12.75" hidden="1" customHeight="1" x14ac:dyDescent="0.25">
      <c r="A513" s="22"/>
      <c r="B513" s="23"/>
      <c r="C513" s="23"/>
      <c r="D513" s="23"/>
      <c r="E513" s="22"/>
    </row>
    <row r="514" spans="1:5" ht="12.75" hidden="1" customHeight="1" x14ac:dyDescent="0.25">
      <c r="A514" s="22"/>
      <c r="B514" s="23"/>
      <c r="C514" s="23"/>
      <c r="D514" s="23"/>
      <c r="E514" s="22"/>
    </row>
    <row r="515" spans="1:5" ht="12.75" hidden="1" customHeight="1" x14ac:dyDescent="0.25">
      <c r="A515" s="22"/>
      <c r="B515" s="23"/>
      <c r="C515" s="23"/>
      <c r="D515" s="23"/>
      <c r="E515" s="22"/>
    </row>
    <row r="516" spans="1:5" ht="12.75" hidden="1" customHeight="1" x14ac:dyDescent="0.25">
      <c r="A516" s="22"/>
      <c r="B516" s="23"/>
      <c r="C516" s="23"/>
      <c r="D516" s="23"/>
      <c r="E516" s="22"/>
    </row>
    <row r="517" spans="1:5" ht="12.75" hidden="1" customHeight="1" x14ac:dyDescent="0.25">
      <c r="A517" s="22"/>
      <c r="B517" s="23"/>
      <c r="C517" s="23"/>
      <c r="D517" s="23"/>
      <c r="E517" s="22"/>
    </row>
    <row r="518" spans="1:5" ht="12.75" hidden="1" customHeight="1" x14ac:dyDescent="0.25">
      <c r="A518" s="22"/>
      <c r="B518" s="23"/>
      <c r="C518" s="23"/>
      <c r="D518" s="23"/>
      <c r="E518" s="22"/>
    </row>
    <row r="519" spans="1:5" ht="12.75" hidden="1" customHeight="1" x14ac:dyDescent="0.25">
      <c r="A519" s="22"/>
      <c r="B519" s="23"/>
      <c r="C519" s="23"/>
      <c r="D519" s="23"/>
      <c r="E519" s="22"/>
    </row>
    <row r="520" spans="1:5" ht="12.75" hidden="1" customHeight="1" x14ac:dyDescent="0.25">
      <c r="A520" s="22"/>
      <c r="B520" s="23"/>
      <c r="C520" s="23"/>
      <c r="D520" s="23"/>
      <c r="E520" s="22"/>
    </row>
    <row r="521" spans="1:5" ht="12.75" hidden="1" customHeight="1" x14ac:dyDescent="0.25">
      <c r="A521" s="22"/>
      <c r="B521" s="23"/>
      <c r="C521" s="23"/>
      <c r="D521" s="23"/>
      <c r="E521" s="22"/>
    </row>
    <row r="522" spans="1:5" ht="12.75" hidden="1" customHeight="1" x14ac:dyDescent="0.25">
      <c r="A522" s="22"/>
      <c r="B522" s="23"/>
      <c r="C522" s="23"/>
      <c r="D522" s="23"/>
      <c r="E522" s="22"/>
    </row>
    <row r="523" spans="1:5" ht="12.75" hidden="1" customHeight="1" x14ac:dyDescent="0.25">
      <c r="A523" s="22"/>
      <c r="B523" s="23"/>
      <c r="C523" s="23"/>
      <c r="D523" s="23"/>
      <c r="E523" s="22"/>
    </row>
    <row r="524" spans="1:5" ht="12.75" hidden="1" customHeight="1" x14ac:dyDescent="0.25">
      <c r="A524" s="22"/>
      <c r="B524" s="23"/>
      <c r="C524" s="23"/>
      <c r="D524" s="23"/>
      <c r="E524" s="22"/>
    </row>
    <row r="525" spans="1:5" ht="12.75" hidden="1" customHeight="1" x14ac:dyDescent="0.25">
      <c r="A525" s="22"/>
      <c r="B525" s="23"/>
      <c r="C525" s="23"/>
      <c r="D525" s="23"/>
      <c r="E525" s="22"/>
    </row>
    <row r="526" spans="1:5" ht="12.75" hidden="1" customHeight="1" x14ac:dyDescent="0.25">
      <c r="A526" s="22"/>
      <c r="B526" s="23"/>
      <c r="C526" s="23"/>
      <c r="D526" s="23"/>
      <c r="E526" s="22"/>
    </row>
    <row r="527" spans="1:5" ht="12.75" hidden="1" customHeight="1" x14ac:dyDescent="0.25">
      <c r="A527" s="22"/>
      <c r="B527" s="23"/>
      <c r="C527" s="23"/>
      <c r="D527" s="23"/>
      <c r="E527" s="22"/>
    </row>
    <row r="528" spans="1:5" ht="12.75" hidden="1" customHeight="1" x14ac:dyDescent="0.25">
      <c r="A528" s="22"/>
      <c r="B528" s="23"/>
      <c r="C528" s="23"/>
      <c r="D528" s="23"/>
      <c r="E528" s="22"/>
    </row>
    <row r="529" spans="1:5" ht="12.75" hidden="1" customHeight="1" x14ac:dyDescent="0.25">
      <c r="A529" s="22"/>
      <c r="B529" s="23"/>
      <c r="C529" s="23"/>
      <c r="D529" s="23"/>
      <c r="E529" s="22"/>
    </row>
    <row r="530" spans="1:5" ht="12.75" hidden="1" customHeight="1" x14ac:dyDescent="0.25">
      <c r="A530" s="22"/>
      <c r="B530" s="23"/>
      <c r="C530" s="23"/>
      <c r="D530" s="23"/>
      <c r="E530" s="22"/>
    </row>
    <row r="531" spans="1:5" ht="12.75" hidden="1" customHeight="1" x14ac:dyDescent="0.25">
      <c r="A531" s="22"/>
      <c r="B531" s="23"/>
      <c r="C531" s="23"/>
      <c r="D531" s="23"/>
      <c r="E531" s="22"/>
    </row>
    <row r="532" spans="1:5" ht="12.75" hidden="1" customHeight="1" x14ac:dyDescent="0.25">
      <c r="A532" s="22"/>
      <c r="B532" s="23"/>
      <c r="C532" s="23"/>
      <c r="D532" s="23"/>
      <c r="E532" s="22"/>
    </row>
    <row r="533" spans="1:5" ht="12.75" hidden="1" customHeight="1" x14ac:dyDescent="0.25">
      <c r="A533" s="22"/>
      <c r="B533" s="23"/>
      <c r="C533" s="23"/>
      <c r="D533" s="23"/>
      <c r="E533" s="22"/>
    </row>
    <row r="534" spans="1:5" ht="12.75" hidden="1" customHeight="1" x14ac:dyDescent="0.25">
      <c r="A534" s="22"/>
      <c r="B534" s="23"/>
      <c r="C534" s="23"/>
      <c r="D534" s="23"/>
      <c r="E534" s="22"/>
    </row>
    <row r="535" spans="1:5" ht="12.75" hidden="1" customHeight="1" x14ac:dyDescent="0.25">
      <c r="A535" s="22"/>
      <c r="B535" s="23"/>
      <c r="C535" s="23"/>
      <c r="D535" s="23"/>
      <c r="E535" s="22"/>
    </row>
    <row r="536" spans="1:5" ht="12.75" hidden="1" customHeight="1" x14ac:dyDescent="0.25">
      <c r="A536" s="22"/>
      <c r="B536" s="23"/>
      <c r="C536" s="23"/>
      <c r="D536" s="23"/>
      <c r="E536" s="22"/>
    </row>
    <row r="537" spans="1:5" ht="12.75" hidden="1" customHeight="1" x14ac:dyDescent="0.25">
      <c r="A537" s="22"/>
      <c r="B537" s="23"/>
      <c r="C537" s="23"/>
      <c r="D537" s="23"/>
      <c r="E537" s="22"/>
    </row>
    <row r="538" spans="1:5" ht="12.75" hidden="1" customHeight="1" x14ac:dyDescent="0.25">
      <c r="A538" s="22"/>
      <c r="B538" s="23"/>
      <c r="C538" s="23"/>
      <c r="D538" s="23"/>
      <c r="E538" s="22"/>
    </row>
    <row r="539" spans="1:5" ht="12.75" hidden="1" customHeight="1" x14ac:dyDescent="0.25">
      <c r="A539" s="22"/>
      <c r="B539" s="23"/>
      <c r="C539" s="23"/>
      <c r="D539" s="23"/>
      <c r="E539" s="22"/>
    </row>
    <row r="540" spans="1:5" ht="12.75" hidden="1" customHeight="1" x14ac:dyDescent="0.25">
      <c r="A540" s="22"/>
      <c r="B540" s="23"/>
      <c r="C540" s="23"/>
      <c r="D540" s="23"/>
      <c r="E540" s="22"/>
    </row>
    <row r="541" spans="1:5" ht="12.75" hidden="1" customHeight="1" x14ac:dyDescent="0.25">
      <c r="A541" s="22"/>
      <c r="B541" s="23"/>
      <c r="C541" s="23"/>
      <c r="D541" s="23"/>
      <c r="E541" s="22"/>
    </row>
    <row r="542" spans="1:5" ht="12.75" hidden="1" customHeight="1" x14ac:dyDescent="0.25">
      <c r="A542" s="22"/>
      <c r="B542" s="23"/>
      <c r="C542" s="23"/>
      <c r="D542" s="23"/>
      <c r="E542" s="22"/>
    </row>
    <row r="543" spans="1:5" ht="12.75" hidden="1" customHeight="1" x14ac:dyDescent="0.25">
      <c r="A543" s="22"/>
      <c r="B543" s="23"/>
      <c r="C543" s="23"/>
      <c r="D543" s="23"/>
      <c r="E543" s="22"/>
    </row>
    <row r="544" spans="1:5" ht="12.75" hidden="1" customHeight="1" x14ac:dyDescent="0.25">
      <c r="A544" s="22"/>
      <c r="B544" s="23"/>
      <c r="C544" s="23"/>
      <c r="D544" s="23"/>
      <c r="E544" s="22"/>
    </row>
    <row r="545" spans="1:5" ht="12.75" hidden="1" customHeight="1" x14ac:dyDescent="0.25">
      <c r="A545" s="22"/>
      <c r="B545" s="23"/>
      <c r="C545" s="23"/>
      <c r="D545" s="23"/>
      <c r="E545" s="22"/>
    </row>
    <row r="546" spans="1:5" ht="12.75" hidden="1" customHeight="1" x14ac:dyDescent="0.25">
      <c r="A546" s="22"/>
      <c r="B546" s="23"/>
      <c r="C546" s="23"/>
      <c r="D546" s="23"/>
      <c r="E546" s="22"/>
    </row>
    <row r="547" spans="1:5" ht="12.75" hidden="1" customHeight="1" x14ac:dyDescent="0.25">
      <c r="A547" s="22"/>
      <c r="B547" s="23"/>
      <c r="C547" s="23"/>
      <c r="D547" s="23"/>
      <c r="E547" s="22"/>
    </row>
    <row r="548" spans="1:5" ht="12.75" hidden="1" customHeight="1" x14ac:dyDescent="0.25">
      <c r="A548" s="22"/>
      <c r="B548" s="23"/>
      <c r="C548" s="23"/>
      <c r="D548" s="23"/>
      <c r="E548" s="22"/>
    </row>
    <row r="549" spans="1:5" ht="12.75" hidden="1" customHeight="1" x14ac:dyDescent="0.25">
      <c r="A549" s="22"/>
      <c r="B549" s="23"/>
      <c r="C549" s="23"/>
      <c r="D549" s="23"/>
      <c r="E549" s="22"/>
    </row>
    <row r="550" spans="1:5" ht="12.75" hidden="1" customHeight="1" x14ac:dyDescent="0.25">
      <c r="A550" s="22"/>
      <c r="B550" s="23"/>
      <c r="C550" s="23"/>
      <c r="D550" s="23"/>
      <c r="E550" s="22"/>
    </row>
    <row r="551" spans="1:5" ht="12.75" hidden="1" customHeight="1" x14ac:dyDescent="0.25">
      <c r="A551" s="22"/>
      <c r="B551" s="23"/>
      <c r="C551" s="23"/>
      <c r="D551" s="23"/>
      <c r="E551" s="22"/>
    </row>
    <row r="552" spans="1:5" ht="12.75" hidden="1" customHeight="1" x14ac:dyDescent="0.25">
      <c r="A552" s="22"/>
      <c r="B552" s="23"/>
      <c r="C552" s="23"/>
      <c r="D552" s="23"/>
      <c r="E552" s="22"/>
    </row>
    <row r="553" spans="1:5" ht="12.75" hidden="1" customHeight="1" x14ac:dyDescent="0.25">
      <c r="A553" s="22"/>
      <c r="B553" s="23"/>
      <c r="C553" s="23"/>
      <c r="D553" s="23"/>
      <c r="E553" s="22"/>
    </row>
    <row r="554" spans="1:5" ht="12.75" hidden="1" customHeight="1" x14ac:dyDescent="0.25">
      <c r="A554" s="22"/>
      <c r="B554" s="23"/>
      <c r="C554" s="23"/>
      <c r="D554" s="23"/>
      <c r="E554" s="22"/>
    </row>
    <row r="555" spans="1:5" ht="12.75" hidden="1" customHeight="1" x14ac:dyDescent="0.25">
      <c r="A555" s="22"/>
      <c r="B555" s="23"/>
      <c r="C555" s="23"/>
      <c r="D555" s="23"/>
      <c r="E555" s="22"/>
    </row>
    <row r="556" spans="1:5" ht="12.75" hidden="1" customHeight="1" x14ac:dyDescent="0.25">
      <c r="A556" s="22"/>
      <c r="B556" s="23"/>
      <c r="C556" s="23"/>
      <c r="D556" s="23"/>
      <c r="E556" s="22"/>
    </row>
    <row r="557" spans="1:5" ht="12.75" hidden="1" customHeight="1" x14ac:dyDescent="0.25">
      <c r="A557" s="22"/>
      <c r="B557" s="23"/>
      <c r="C557" s="23"/>
      <c r="D557" s="23"/>
      <c r="E557" s="22"/>
    </row>
    <row r="558" spans="1:5" ht="12.75" hidden="1" customHeight="1" x14ac:dyDescent="0.25">
      <c r="A558" s="22"/>
      <c r="B558" s="23"/>
      <c r="C558" s="23"/>
      <c r="D558" s="23"/>
      <c r="E558" s="22"/>
    </row>
    <row r="559" spans="1:5" ht="12.75" hidden="1" customHeight="1" x14ac:dyDescent="0.25">
      <c r="A559" s="22"/>
      <c r="B559" s="23"/>
      <c r="C559" s="23"/>
      <c r="D559" s="23"/>
      <c r="E559" s="22"/>
    </row>
    <row r="560" spans="1:5" ht="12.75" hidden="1" customHeight="1" x14ac:dyDescent="0.25">
      <c r="A560" s="22"/>
      <c r="B560" s="23"/>
      <c r="C560" s="23"/>
      <c r="D560" s="23"/>
      <c r="E560" s="22"/>
    </row>
    <row r="561" spans="1:5" ht="12.75" hidden="1" customHeight="1" x14ac:dyDescent="0.25">
      <c r="A561" s="22"/>
      <c r="B561" s="23"/>
      <c r="C561" s="23"/>
      <c r="D561" s="23"/>
      <c r="E561" s="22"/>
    </row>
    <row r="562" spans="1:5" ht="12.75" hidden="1" customHeight="1" x14ac:dyDescent="0.25">
      <c r="A562" s="22"/>
      <c r="B562" s="23"/>
      <c r="C562" s="23"/>
      <c r="D562" s="23"/>
      <c r="E562" s="22"/>
    </row>
    <row r="563" spans="1:5" ht="12.75" hidden="1" customHeight="1" x14ac:dyDescent="0.25">
      <c r="A563" s="22"/>
      <c r="B563" s="23"/>
      <c r="C563" s="23"/>
      <c r="D563" s="23"/>
      <c r="E563" s="22"/>
    </row>
    <row r="564" spans="1:5" ht="12.75" hidden="1" customHeight="1" x14ac:dyDescent="0.25">
      <c r="A564" s="22"/>
      <c r="B564" s="23"/>
      <c r="C564" s="23"/>
      <c r="D564" s="23"/>
      <c r="E564" s="22"/>
    </row>
    <row r="565" spans="1:5" ht="12.75" hidden="1" customHeight="1" x14ac:dyDescent="0.25">
      <c r="A565" s="22"/>
      <c r="B565" s="23"/>
      <c r="C565" s="23"/>
      <c r="D565" s="23"/>
      <c r="E565" s="22"/>
    </row>
    <row r="566" spans="1:5" ht="12.75" hidden="1" customHeight="1" x14ac:dyDescent="0.25">
      <c r="A566" s="22"/>
      <c r="B566" s="23"/>
      <c r="C566" s="23"/>
      <c r="D566" s="23"/>
      <c r="E566" s="22"/>
    </row>
    <row r="567" spans="1:5" ht="12.75" hidden="1" customHeight="1" x14ac:dyDescent="0.25">
      <c r="A567" s="22"/>
      <c r="B567" s="23"/>
      <c r="C567" s="23"/>
      <c r="D567" s="23"/>
      <c r="E567" s="22"/>
    </row>
    <row r="568" spans="1:5" ht="12.75" hidden="1" customHeight="1" x14ac:dyDescent="0.25">
      <c r="A568" s="22"/>
      <c r="B568" s="23"/>
      <c r="C568" s="23"/>
      <c r="D568" s="23"/>
      <c r="E568" s="22"/>
    </row>
    <row r="569" spans="1:5" ht="12.75" hidden="1" customHeight="1" x14ac:dyDescent="0.25">
      <c r="A569" s="22"/>
      <c r="B569" s="23"/>
      <c r="C569" s="23"/>
      <c r="D569" s="23"/>
      <c r="E569" s="22"/>
    </row>
    <row r="570" spans="1:5" ht="12.75" hidden="1" customHeight="1" x14ac:dyDescent="0.25">
      <c r="A570" s="22"/>
      <c r="B570" s="23"/>
      <c r="C570" s="23"/>
      <c r="D570" s="23"/>
      <c r="E570" s="22"/>
    </row>
    <row r="571" spans="1:5" ht="12.75" hidden="1" customHeight="1" x14ac:dyDescent="0.25">
      <c r="A571" s="22"/>
      <c r="B571" s="23"/>
      <c r="C571" s="23"/>
      <c r="D571" s="23"/>
      <c r="E571" s="22"/>
    </row>
    <row r="572" spans="1:5" ht="12.75" hidden="1" customHeight="1" x14ac:dyDescent="0.25">
      <c r="A572" s="22"/>
      <c r="B572" s="23"/>
      <c r="C572" s="23"/>
      <c r="D572" s="23"/>
      <c r="E572" s="22"/>
    </row>
    <row r="573" spans="1:5" ht="12.75" hidden="1" customHeight="1" x14ac:dyDescent="0.25">
      <c r="A573" s="22"/>
      <c r="B573" s="23"/>
      <c r="C573" s="23"/>
      <c r="D573" s="23"/>
      <c r="E573" s="22"/>
    </row>
    <row r="574" spans="1:5" ht="12.75" hidden="1" customHeight="1" x14ac:dyDescent="0.25">
      <c r="A574" s="22"/>
      <c r="B574" s="23"/>
      <c r="C574" s="23"/>
      <c r="D574" s="23"/>
      <c r="E574" s="22"/>
    </row>
    <row r="575" spans="1:5" ht="12.75" hidden="1" customHeight="1" x14ac:dyDescent="0.25">
      <c r="A575" s="22"/>
      <c r="B575" s="23"/>
      <c r="C575" s="23"/>
      <c r="D575" s="23"/>
      <c r="E575" s="22"/>
    </row>
    <row r="576" spans="1:5" ht="12.75" hidden="1" customHeight="1" x14ac:dyDescent="0.25">
      <c r="A576" s="22"/>
      <c r="B576" s="23"/>
      <c r="C576" s="23"/>
      <c r="D576" s="23"/>
      <c r="E576" s="22"/>
    </row>
    <row r="577" spans="1:5" ht="12.75" hidden="1" customHeight="1" x14ac:dyDescent="0.25">
      <c r="A577" s="22"/>
      <c r="B577" s="23"/>
      <c r="C577" s="23"/>
      <c r="D577" s="23"/>
      <c r="E577" s="22"/>
    </row>
    <row r="578" spans="1:5" ht="12.75" hidden="1" customHeight="1" x14ac:dyDescent="0.25">
      <c r="A578" s="22"/>
      <c r="B578" s="23"/>
      <c r="C578" s="23"/>
      <c r="D578" s="23"/>
      <c r="E578" s="22"/>
    </row>
    <row r="579" spans="1:5" ht="12.75" hidden="1" customHeight="1" x14ac:dyDescent="0.25">
      <c r="A579" s="22"/>
      <c r="B579" s="23"/>
      <c r="C579" s="23"/>
      <c r="D579" s="23"/>
      <c r="E579" s="22"/>
    </row>
    <row r="580" spans="1:5" ht="12.75" hidden="1" customHeight="1" x14ac:dyDescent="0.25">
      <c r="A580" s="22"/>
      <c r="B580" s="23"/>
      <c r="C580" s="23"/>
      <c r="D580" s="23"/>
      <c r="E580" s="22"/>
    </row>
    <row r="581" spans="1:5" ht="12.75" hidden="1" customHeight="1" x14ac:dyDescent="0.25">
      <c r="A581" s="22"/>
      <c r="B581" s="23"/>
      <c r="C581" s="23"/>
      <c r="D581" s="23"/>
      <c r="E581" s="22"/>
    </row>
    <row r="582" spans="1:5" ht="12.75" hidden="1" customHeight="1" x14ac:dyDescent="0.25">
      <c r="A582" s="22"/>
      <c r="B582" s="23"/>
      <c r="C582" s="23"/>
      <c r="D582" s="23"/>
      <c r="E582" s="22"/>
    </row>
    <row r="583" spans="1:5" ht="12.75" hidden="1" customHeight="1" x14ac:dyDescent="0.25">
      <c r="A583" s="22"/>
      <c r="B583" s="23"/>
      <c r="C583" s="23"/>
      <c r="D583" s="23"/>
      <c r="E583" s="22"/>
    </row>
    <row r="584" spans="1:5" ht="12.75" hidden="1" customHeight="1" x14ac:dyDescent="0.25">
      <c r="A584" s="22"/>
      <c r="B584" s="23"/>
      <c r="C584" s="23"/>
      <c r="D584" s="23"/>
      <c r="E584" s="22"/>
    </row>
    <row r="585" spans="1:5" ht="12.75" hidden="1" customHeight="1" x14ac:dyDescent="0.25">
      <c r="A585" s="22"/>
      <c r="B585" s="23"/>
      <c r="C585" s="23"/>
      <c r="D585" s="23"/>
      <c r="E585" s="22"/>
    </row>
    <row r="586" spans="1:5" ht="12.75" hidden="1" customHeight="1" x14ac:dyDescent="0.25">
      <c r="A586" s="22"/>
      <c r="B586" s="23"/>
      <c r="C586" s="23"/>
      <c r="D586" s="23"/>
      <c r="E586" s="22"/>
    </row>
    <row r="587" spans="1:5" ht="12.75" hidden="1" customHeight="1" x14ac:dyDescent="0.25">
      <c r="A587" s="22"/>
      <c r="B587" s="23"/>
      <c r="C587" s="23"/>
      <c r="D587" s="23"/>
      <c r="E587" s="22"/>
    </row>
    <row r="588" spans="1:5" ht="12.75" hidden="1" customHeight="1" x14ac:dyDescent="0.25">
      <c r="A588" s="22"/>
      <c r="B588" s="23"/>
      <c r="C588" s="23"/>
      <c r="D588" s="23"/>
      <c r="E588" s="22"/>
    </row>
    <row r="589" spans="1:5" ht="12.75" hidden="1" customHeight="1" x14ac:dyDescent="0.25">
      <c r="A589" s="22"/>
      <c r="B589" s="23"/>
      <c r="C589" s="23"/>
      <c r="D589" s="23"/>
      <c r="E589" s="22"/>
    </row>
    <row r="590" spans="1:5" ht="12.75" hidden="1" customHeight="1" x14ac:dyDescent="0.25">
      <c r="A590" s="22"/>
      <c r="B590" s="23"/>
      <c r="C590" s="23"/>
      <c r="D590" s="23"/>
      <c r="E590" s="22"/>
    </row>
    <row r="591" spans="1:5" ht="12.75" hidden="1" customHeight="1" x14ac:dyDescent="0.25">
      <c r="A591" s="22"/>
      <c r="B591" s="23"/>
      <c r="C591" s="23"/>
      <c r="D591" s="23"/>
      <c r="E591" s="22"/>
    </row>
    <row r="592" spans="1:5" ht="12.75" hidden="1" customHeight="1" x14ac:dyDescent="0.25">
      <c r="A592" s="22"/>
      <c r="B592" s="23"/>
      <c r="C592" s="23"/>
      <c r="D592" s="23"/>
      <c r="E592" s="22"/>
    </row>
    <row r="593" spans="1:5" ht="12.75" hidden="1" customHeight="1" x14ac:dyDescent="0.25">
      <c r="A593" s="22"/>
      <c r="B593" s="23"/>
      <c r="C593" s="23"/>
      <c r="D593" s="23"/>
      <c r="E593" s="22"/>
    </row>
    <row r="594" spans="1:5" ht="12.75" hidden="1" customHeight="1" x14ac:dyDescent="0.25">
      <c r="A594" s="22"/>
      <c r="B594" s="23"/>
      <c r="C594" s="23"/>
      <c r="D594" s="23"/>
      <c r="E594" s="22"/>
    </row>
    <row r="595" spans="1:5" ht="12.75" hidden="1" customHeight="1" x14ac:dyDescent="0.25">
      <c r="A595" s="22"/>
      <c r="B595" s="23"/>
      <c r="C595" s="23"/>
      <c r="D595" s="23"/>
      <c r="E595" s="22"/>
    </row>
    <row r="596" spans="1:5" ht="12.75" hidden="1" customHeight="1" x14ac:dyDescent="0.25">
      <c r="A596" s="22"/>
      <c r="B596" s="23"/>
      <c r="C596" s="23"/>
      <c r="D596" s="23"/>
      <c r="E596" s="22"/>
    </row>
    <row r="597" spans="1:5" ht="12.75" hidden="1" customHeight="1" x14ac:dyDescent="0.25">
      <c r="A597" s="22"/>
      <c r="B597" s="23"/>
      <c r="C597" s="23"/>
      <c r="D597" s="23"/>
      <c r="E597" s="22"/>
    </row>
    <row r="598" spans="1:5" ht="12.75" hidden="1" customHeight="1" x14ac:dyDescent="0.25">
      <c r="A598" s="22"/>
      <c r="B598" s="23"/>
      <c r="C598" s="23"/>
      <c r="D598" s="23"/>
      <c r="E598" s="22"/>
    </row>
    <row r="599" spans="1:5" ht="12.75" hidden="1" customHeight="1" x14ac:dyDescent="0.25">
      <c r="A599" s="22"/>
      <c r="B599" s="23"/>
      <c r="C599" s="23"/>
      <c r="D599" s="23"/>
      <c r="E599" s="22"/>
    </row>
    <row r="600" spans="1:5" ht="12.75" hidden="1" customHeight="1" x14ac:dyDescent="0.25">
      <c r="A600" s="22"/>
      <c r="B600" s="23"/>
      <c r="C600" s="23"/>
      <c r="D600" s="23"/>
      <c r="E600" s="22"/>
    </row>
    <row r="601" spans="1:5" ht="12.75" hidden="1" customHeight="1" x14ac:dyDescent="0.25">
      <c r="A601" s="22"/>
      <c r="B601" s="23"/>
      <c r="C601" s="23"/>
      <c r="D601" s="23"/>
      <c r="E601" s="22"/>
    </row>
    <row r="602" spans="1:5" ht="12.75" hidden="1" customHeight="1" x14ac:dyDescent="0.25">
      <c r="A602" s="22"/>
      <c r="B602" s="23"/>
      <c r="C602" s="23"/>
      <c r="D602" s="23"/>
      <c r="E602" s="22"/>
    </row>
    <row r="603" spans="1:5" ht="12.75" hidden="1" customHeight="1" x14ac:dyDescent="0.25">
      <c r="A603" s="22"/>
      <c r="B603" s="23"/>
      <c r="C603" s="23"/>
      <c r="D603" s="23"/>
      <c r="E603" s="22"/>
    </row>
    <row r="604" spans="1:5" ht="12.75" hidden="1" customHeight="1" x14ac:dyDescent="0.25">
      <c r="A604" s="22"/>
      <c r="B604" s="23"/>
      <c r="C604" s="23"/>
      <c r="D604" s="23"/>
      <c r="E604" s="22"/>
    </row>
    <row r="605" spans="1:5" ht="12.75" hidden="1" customHeight="1" x14ac:dyDescent="0.25">
      <c r="A605" s="22"/>
      <c r="B605" s="23"/>
      <c r="C605" s="23"/>
      <c r="D605" s="23"/>
      <c r="E605" s="22"/>
    </row>
    <row r="606" spans="1:5" ht="12.75" hidden="1" customHeight="1" x14ac:dyDescent="0.25">
      <c r="A606" s="22"/>
      <c r="B606" s="23"/>
      <c r="C606" s="23"/>
      <c r="D606" s="23"/>
      <c r="E606" s="22"/>
    </row>
    <row r="607" spans="1:5" ht="12.75" hidden="1" customHeight="1" x14ac:dyDescent="0.25">
      <c r="A607" s="22"/>
      <c r="B607" s="23"/>
      <c r="C607" s="23"/>
      <c r="D607" s="23"/>
      <c r="E607" s="22"/>
    </row>
    <row r="608" spans="1:5" ht="12.75" hidden="1" customHeight="1" x14ac:dyDescent="0.25">
      <c r="A608" s="22"/>
      <c r="B608" s="23"/>
      <c r="C608" s="23"/>
      <c r="D608" s="23"/>
      <c r="E608" s="22"/>
    </row>
    <row r="609" spans="1:5" ht="12.75" hidden="1" customHeight="1" x14ac:dyDescent="0.25">
      <c r="A609" s="22"/>
      <c r="B609" s="23"/>
      <c r="C609" s="23"/>
      <c r="D609" s="23"/>
      <c r="E609" s="22"/>
    </row>
    <row r="610" spans="1:5" ht="12.75" hidden="1" customHeight="1" x14ac:dyDescent="0.25">
      <c r="A610" s="22"/>
      <c r="B610" s="23"/>
      <c r="C610" s="23"/>
      <c r="D610" s="23"/>
      <c r="E610" s="22"/>
    </row>
    <row r="611" spans="1:5" ht="12.75" hidden="1" customHeight="1" x14ac:dyDescent="0.25">
      <c r="A611" s="22"/>
      <c r="B611" s="23"/>
      <c r="C611" s="23"/>
      <c r="D611" s="23"/>
      <c r="E611" s="22"/>
    </row>
    <row r="612" spans="1:5" ht="12.75" hidden="1" customHeight="1" x14ac:dyDescent="0.25">
      <c r="A612" s="22"/>
      <c r="B612" s="23"/>
      <c r="C612" s="23"/>
      <c r="D612" s="23"/>
      <c r="E612" s="22"/>
    </row>
    <row r="613" spans="1:5" ht="12.75" hidden="1" customHeight="1" x14ac:dyDescent="0.25">
      <c r="A613" s="22"/>
      <c r="B613" s="23"/>
      <c r="C613" s="23"/>
      <c r="D613" s="23"/>
      <c r="E613" s="22"/>
    </row>
    <row r="614" spans="1:5" ht="12.75" hidden="1" customHeight="1" x14ac:dyDescent="0.25">
      <c r="A614" s="22"/>
      <c r="B614" s="23"/>
      <c r="C614" s="23"/>
      <c r="D614" s="23"/>
      <c r="E614" s="22"/>
    </row>
    <row r="615" spans="1:5" ht="12.75" hidden="1" customHeight="1" x14ac:dyDescent="0.25">
      <c r="A615" s="22"/>
      <c r="B615" s="23"/>
      <c r="C615" s="23"/>
      <c r="D615" s="23"/>
      <c r="E615" s="22"/>
    </row>
    <row r="616" spans="1:5" ht="12.75" hidden="1" customHeight="1" x14ac:dyDescent="0.25">
      <c r="A616" s="22"/>
      <c r="B616" s="23"/>
      <c r="C616" s="23"/>
      <c r="D616" s="23"/>
      <c r="E616" s="22"/>
    </row>
    <row r="617" spans="1:5" ht="12.75" hidden="1" customHeight="1" x14ac:dyDescent="0.25">
      <c r="A617" s="22"/>
      <c r="B617" s="23"/>
      <c r="C617" s="23"/>
      <c r="D617" s="23"/>
      <c r="E617" s="22"/>
    </row>
    <row r="618" spans="1:5" ht="12.75" hidden="1" customHeight="1" x14ac:dyDescent="0.25">
      <c r="A618" s="22"/>
      <c r="B618" s="23"/>
      <c r="C618" s="23"/>
      <c r="D618" s="23"/>
      <c r="E618" s="22"/>
    </row>
    <row r="619" spans="1:5" ht="12.75" hidden="1" customHeight="1" x14ac:dyDescent="0.25">
      <c r="A619" s="22"/>
      <c r="B619" s="23"/>
      <c r="C619" s="23"/>
      <c r="D619" s="23"/>
      <c r="E619" s="22"/>
    </row>
    <row r="620" spans="1:5" ht="12.75" hidden="1" customHeight="1" x14ac:dyDescent="0.25">
      <c r="A620" s="22"/>
      <c r="B620" s="23"/>
      <c r="C620" s="23"/>
      <c r="D620" s="23"/>
      <c r="E620" s="22"/>
    </row>
    <row r="621" spans="1:5" ht="12.75" hidden="1" customHeight="1" x14ac:dyDescent="0.25">
      <c r="A621" s="22"/>
      <c r="B621" s="23"/>
      <c r="C621" s="23"/>
      <c r="D621" s="23"/>
      <c r="E621" s="22"/>
    </row>
    <row r="622" spans="1:5" ht="12.75" hidden="1" customHeight="1" x14ac:dyDescent="0.25">
      <c r="A622" s="22"/>
      <c r="B622" s="23"/>
      <c r="C622" s="23"/>
      <c r="D622" s="23"/>
      <c r="E622" s="22"/>
    </row>
    <row r="623" spans="1:5" ht="12.75" hidden="1" customHeight="1" x14ac:dyDescent="0.25">
      <c r="A623" s="22"/>
      <c r="B623" s="23"/>
      <c r="C623" s="23"/>
      <c r="D623" s="23"/>
      <c r="E623" s="22"/>
    </row>
    <row r="624" spans="1:5" ht="12.75" hidden="1" customHeight="1" x14ac:dyDescent="0.25">
      <c r="A624" s="22"/>
      <c r="B624" s="23"/>
      <c r="C624" s="23"/>
      <c r="D624" s="23"/>
      <c r="E624" s="22"/>
    </row>
    <row r="625" spans="1:5" ht="12.75" hidden="1" customHeight="1" x14ac:dyDescent="0.25">
      <c r="A625" s="22"/>
      <c r="B625" s="23"/>
      <c r="C625" s="23"/>
      <c r="D625" s="23"/>
      <c r="E625" s="22"/>
    </row>
    <row r="626" spans="1:5" ht="12.75" hidden="1" customHeight="1" x14ac:dyDescent="0.25">
      <c r="A626" s="22"/>
      <c r="B626" s="23"/>
      <c r="C626" s="23"/>
      <c r="D626" s="23"/>
      <c r="E626" s="22"/>
    </row>
    <row r="627" spans="1:5" ht="12.75" hidden="1" customHeight="1" x14ac:dyDescent="0.25">
      <c r="A627" s="22"/>
      <c r="B627" s="23"/>
      <c r="C627" s="23"/>
      <c r="D627" s="23"/>
      <c r="E627" s="22"/>
    </row>
    <row r="628" spans="1:5" ht="12.75" hidden="1" customHeight="1" x14ac:dyDescent="0.25">
      <c r="A628" s="22"/>
      <c r="B628" s="23"/>
      <c r="C628" s="23"/>
      <c r="D628" s="23"/>
      <c r="E628" s="22"/>
    </row>
    <row r="629" spans="1:5" ht="12.75" hidden="1" customHeight="1" x14ac:dyDescent="0.25">
      <c r="A629" s="22"/>
      <c r="B629" s="23"/>
      <c r="C629" s="23"/>
      <c r="D629" s="23"/>
      <c r="E629" s="22"/>
    </row>
    <row r="630" spans="1:5" ht="12.75" hidden="1" customHeight="1" x14ac:dyDescent="0.25">
      <c r="A630" s="22"/>
      <c r="B630" s="23"/>
      <c r="C630" s="23"/>
      <c r="D630" s="23"/>
      <c r="E630" s="22"/>
    </row>
    <row r="631" spans="1:5" ht="12.75" hidden="1" customHeight="1" x14ac:dyDescent="0.25">
      <c r="A631" s="22"/>
      <c r="B631" s="23"/>
      <c r="C631" s="23"/>
      <c r="D631" s="23"/>
      <c r="E631" s="22"/>
    </row>
    <row r="632" spans="1:5" ht="12.75" hidden="1" customHeight="1" x14ac:dyDescent="0.25">
      <c r="A632" s="22"/>
      <c r="B632" s="23"/>
      <c r="C632" s="23"/>
      <c r="D632" s="23"/>
      <c r="E632" s="22"/>
    </row>
    <row r="633" spans="1:5" ht="12.75" hidden="1" customHeight="1" x14ac:dyDescent="0.25">
      <c r="A633" s="22"/>
      <c r="B633" s="23"/>
      <c r="C633" s="23"/>
      <c r="D633" s="23"/>
      <c r="E633" s="22"/>
    </row>
    <row r="634" spans="1:5" ht="12.75" hidden="1" customHeight="1" x14ac:dyDescent="0.25">
      <c r="A634" s="22"/>
      <c r="B634" s="23"/>
      <c r="C634" s="23"/>
      <c r="D634" s="23"/>
      <c r="E634" s="22"/>
    </row>
    <row r="635" spans="1:5" ht="12.75" hidden="1" customHeight="1" x14ac:dyDescent="0.25">
      <c r="A635" s="22"/>
      <c r="B635" s="23"/>
      <c r="C635" s="23"/>
      <c r="D635" s="23"/>
      <c r="E635" s="22"/>
    </row>
    <row r="636" spans="1:5" ht="12.75" hidden="1" customHeight="1" x14ac:dyDescent="0.25">
      <c r="A636" s="22"/>
      <c r="B636" s="23"/>
      <c r="C636" s="23"/>
      <c r="D636" s="23"/>
      <c r="E636" s="22"/>
    </row>
    <row r="637" spans="1:5" ht="12.75" hidden="1" customHeight="1" x14ac:dyDescent="0.25">
      <c r="A637" s="22"/>
      <c r="B637" s="23"/>
      <c r="C637" s="23"/>
      <c r="D637" s="23"/>
      <c r="E637" s="22"/>
    </row>
    <row r="638" spans="1:5" ht="12.75" hidden="1" customHeight="1" x14ac:dyDescent="0.25">
      <c r="A638" s="22"/>
      <c r="B638" s="23"/>
      <c r="C638" s="23"/>
      <c r="D638" s="23"/>
      <c r="E638" s="22"/>
    </row>
    <row r="639" spans="1:5" ht="12.75" hidden="1" customHeight="1" x14ac:dyDescent="0.25">
      <c r="A639" s="22"/>
      <c r="B639" s="23"/>
      <c r="C639" s="23"/>
      <c r="D639" s="23"/>
      <c r="E639" s="22"/>
    </row>
    <row r="640" spans="1:5" ht="12.75" hidden="1" customHeight="1" x14ac:dyDescent="0.25">
      <c r="A640" s="22"/>
      <c r="B640" s="23"/>
      <c r="C640" s="23"/>
      <c r="D640" s="23"/>
      <c r="E640" s="22"/>
    </row>
    <row r="641" spans="1:5" ht="12.75" hidden="1" customHeight="1" x14ac:dyDescent="0.25">
      <c r="A641" s="22"/>
      <c r="B641" s="23"/>
      <c r="C641" s="23"/>
      <c r="D641" s="23"/>
      <c r="E641" s="22"/>
    </row>
    <row r="642" spans="1:5" ht="12.75" hidden="1" customHeight="1" x14ac:dyDescent="0.25">
      <c r="A642" s="22"/>
      <c r="B642" s="23"/>
      <c r="C642" s="23"/>
      <c r="D642" s="23"/>
      <c r="E642" s="22"/>
    </row>
    <row r="643" spans="1:5" ht="12.75" hidden="1" customHeight="1" x14ac:dyDescent="0.25">
      <c r="A643" s="22"/>
      <c r="B643" s="23"/>
      <c r="C643" s="23"/>
      <c r="D643" s="23"/>
      <c r="E643" s="22"/>
    </row>
    <row r="644" spans="1:5" ht="12.75" hidden="1" customHeight="1" x14ac:dyDescent="0.25">
      <c r="A644" s="22"/>
      <c r="B644" s="23"/>
      <c r="C644" s="23"/>
      <c r="D644" s="23"/>
      <c r="E644" s="22"/>
    </row>
    <row r="645" spans="1:5" ht="12.75" hidden="1" customHeight="1" x14ac:dyDescent="0.25">
      <c r="A645" s="22"/>
      <c r="B645" s="23"/>
      <c r="C645" s="23"/>
      <c r="D645" s="23"/>
      <c r="E645" s="22"/>
    </row>
    <row r="646" spans="1:5" ht="12.75" hidden="1" customHeight="1" x14ac:dyDescent="0.25">
      <c r="A646" s="22"/>
      <c r="B646" s="23"/>
      <c r="C646" s="23"/>
      <c r="D646" s="23"/>
      <c r="E646" s="22"/>
    </row>
    <row r="647" spans="1:5" ht="12.75" hidden="1" customHeight="1" x14ac:dyDescent="0.25">
      <c r="A647" s="22"/>
      <c r="B647" s="23"/>
      <c r="C647" s="23"/>
      <c r="D647" s="23"/>
      <c r="E647" s="22"/>
    </row>
    <row r="648" spans="1:5" ht="12.75" hidden="1" customHeight="1" x14ac:dyDescent="0.25">
      <c r="A648" s="22"/>
      <c r="B648" s="23"/>
      <c r="C648" s="23"/>
      <c r="D648" s="23"/>
      <c r="E648" s="22"/>
    </row>
    <row r="649" spans="1:5" ht="12.75" hidden="1" customHeight="1" x14ac:dyDescent="0.25">
      <c r="A649" s="22"/>
      <c r="B649" s="23"/>
      <c r="C649" s="23"/>
      <c r="D649" s="23"/>
      <c r="E649" s="22"/>
    </row>
    <row r="650" spans="1:5" ht="12.75" hidden="1" customHeight="1" x14ac:dyDescent="0.25">
      <c r="A650" s="22"/>
      <c r="B650" s="23"/>
      <c r="C650" s="23"/>
      <c r="D650" s="23"/>
      <c r="E650" s="22"/>
    </row>
    <row r="651" spans="1:5" ht="12.75" hidden="1" customHeight="1" x14ac:dyDescent="0.25">
      <c r="A651" s="22"/>
      <c r="B651" s="23"/>
      <c r="C651" s="23"/>
      <c r="D651" s="23"/>
      <c r="E651" s="22"/>
    </row>
    <row r="652" spans="1:5" ht="12.75" hidden="1" customHeight="1" x14ac:dyDescent="0.25">
      <c r="A652" s="22"/>
      <c r="B652" s="23"/>
      <c r="C652" s="23"/>
      <c r="D652" s="23"/>
      <c r="E652" s="22"/>
    </row>
    <row r="653" spans="1:5" ht="12.75" hidden="1" customHeight="1" x14ac:dyDescent="0.25">
      <c r="A653" s="22"/>
      <c r="B653" s="23"/>
      <c r="C653" s="23"/>
      <c r="D653" s="23"/>
      <c r="E653" s="22"/>
    </row>
    <row r="654" spans="1:5" ht="12.75" hidden="1" customHeight="1" x14ac:dyDescent="0.25">
      <c r="A654" s="22"/>
      <c r="B654" s="23"/>
      <c r="C654" s="23"/>
      <c r="D654" s="23"/>
      <c r="E654" s="22"/>
    </row>
    <row r="655" spans="1:5" ht="12.75" hidden="1" customHeight="1" x14ac:dyDescent="0.25">
      <c r="A655" s="22"/>
      <c r="B655" s="23"/>
      <c r="C655" s="23"/>
      <c r="D655" s="23"/>
      <c r="E655" s="22"/>
    </row>
    <row r="656" spans="1:5" ht="12.75" hidden="1" customHeight="1" x14ac:dyDescent="0.25">
      <c r="A656" s="22"/>
      <c r="B656" s="23"/>
      <c r="C656" s="23"/>
      <c r="D656" s="23"/>
      <c r="E656" s="22"/>
    </row>
    <row r="657" spans="1:5" ht="12.75" hidden="1" customHeight="1" x14ac:dyDescent="0.25">
      <c r="A657" s="22"/>
      <c r="B657" s="23"/>
      <c r="C657" s="23"/>
      <c r="D657" s="23"/>
      <c r="E657" s="22"/>
    </row>
    <row r="658" spans="1:5" ht="12.75" hidden="1" customHeight="1" x14ac:dyDescent="0.25">
      <c r="A658" s="22"/>
      <c r="B658" s="23"/>
      <c r="C658" s="23"/>
      <c r="D658" s="23"/>
      <c r="E658" s="22"/>
    </row>
    <row r="659" spans="1:5" ht="12.75" hidden="1" customHeight="1" x14ac:dyDescent="0.25">
      <c r="A659" s="22"/>
      <c r="B659" s="23"/>
      <c r="C659" s="23"/>
      <c r="D659" s="23"/>
      <c r="E659" s="22"/>
    </row>
    <row r="660" spans="1:5" ht="12.75" hidden="1" customHeight="1" x14ac:dyDescent="0.25">
      <c r="A660" s="22"/>
      <c r="B660" s="23"/>
      <c r="C660" s="23"/>
      <c r="D660" s="23"/>
      <c r="E660" s="22"/>
    </row>
    <row r="661" spans="1:5" ht="12.75" hidden="1" customHeight="1" x14ac:dyDescent="0.25">
      <c r="A661" s="22"/>
      <c r="B661" s="23"/>
      <c r="C661" s="23"/>
      <c r="D661" s="23"/>
      <c r="E661" s="22"/>
    </row>
    <row r="662" spans="1:5" ht="12.75" hidden="1" customHeight="1" x14ac:dyDescent="0.25">
      <c r="A662" s="22"/>
      <c r="B662" s="23"/>
      <c r="C662" s="23"/>
      <c r="D662" s="23"/>
      <c r="E662" s="22"/>
    </row>
    <row r="663" spans="1:5" ht="12.75" hidden="1" customHeight="1" x14ac:dyDescent="0.25">
      <c r="A663" s="22"/>
      <c r="B663" s="23"/>
      <c r="C663" s="23"/>
      <c r="D663" s="23"/>
      <c r="E663" s="22"/>
    </row>
    <row r="664" spans="1:5" ht="12.75" hidden="1" customHeight="1" x14ac:dyDescent="0.25">
      <c r="A664" s="22"/>
      <c r="B664" s="23"/>
      <c r="C664" s="23"/>
      <c r="D664" s="23"/>
      <c r="E664" s="22"/>
    </row>
    <row r="665" spans="1:5" ht="12.75" hidden="1" customHeight="1" x14ac:dyDescent="0.25">
      <c r="A665" s="22"/>
      <c r="B665" s="23"/>
      <c r="C665" s="23"/>
      <c r="D665" s="23"/>
      <c r="E665" s="22"/>
    </row>
    <row r="666" spans="1:5" ht="12.75" hidden="1" customHeight="1" x14ac:dyDescent="0.25">
      <c r="A666" s="22"/>
      <c r="B666" s="23"/>
      <c r="C666" s="23"/>
      <c r="D666" s="23"/>
      <c r="E666" s="22"/>
    </row>
    <row r="667" spans="1:5" ht="12.75" hidden="1" customHeight="1" x14ac:dyDescent="0.25">
      <c r="A667" s="22"/>
      <c r="B667" s="23"/>
      <c r="C667" s="23"/>
      <c r="D667" s="23"/>
      <c r="E667" s="22"/>
    </row>
    <row r="668" spans="1:5" ht="12.75" hidden="1" customHeight="1" x14ac:dyDescent="0.25">
      <c r="A668" s="22"/>
      <c r="B668" s="23"/>
      <c r="C668" s="23"/>
      <c r="D668" s="23"/>
      <c r="E668" s="22"/>
    </row>
    <row r="669" spans="1:5" ht="12.75" hidden="1" customHeight="1" x14ac:dyDescent="0.25">
      <c r="A669" s="22"/>
      <c r="B669" s="23"/>
      <c r="C669" s="23"/>
      <c r="D669" s="23"/>
      <c r="E669" s="22"/>
    </row>
    <row r="670" spans="1:5" ht="12.75" hidden="1" customHeight="1" x14ac:dyDescent="0.25">
      <c r="A670" s="22"/>
      <c r="B670" s="23"/>
      <c r="C670" s="23"/>
      <c r="D670" s="23"/>
      <c r="E670" s="22"/>
    </row>
    <row r="671" spans="1:5" ht="12.75" hidden="1" customHeight="1" x14ac:dyDescent="0.25">
      <c r="A671" s="22"/>
      <c r="B671" s="23"/>
      <c r="C671" s="23"/>
      <c r="D671" s="23"/>
      <c r="E671" s="22"/>
    </row>
    <row r="672" spans="1:5" ht="12.75" hidden="1" customHeight="1" x14ac:dyDescent="0.25">
      <c r="A672" s="22"/>
      <c r="B672" s="23"/>
      <c r="C672" s="23"/>
      <c r="D672" s="23"/>
      <c r="E672" s="22"/>
    </row>
    <row r="673" spans="1:5" ht="12.75" hidden="1" customHeight="1" x14ac:dyDescent="0.25">
      <c r="A673" s="22"/>
      <c r="B673" s="23"/>
      <c r="C673" s="23"/>
      <c r="D673" s="23"/>
      <c r="E673" s="22"/>
    </row>
    <row r="674" spans="1:5" ht="12.75" hidden="1" customHeight="1" x14ac:dyDescent="0.25">
      <c r="A674" s="22"/>
      <c r="B674" s="23"/>
      <c r="C674" s="23"/>
      <c r="D674" s="23"/>
      <c r="E674" s="22"/>
    </row>
    <row r="675" spans="1:5" ht="12.75" hidden="1" customHeight="1" x14ac:dyDescent="0.25">
      <c r="A675" s="22"/>
      <c r="B675" s="23"/>
      <c r="C675" s="23"/>
      <c r="D675" s="23"/>
      <c r="E675" s="22"/>
    </row>
    <row r="676" spans="1:5" ht="12.75" hidden="1" customHeight="1" x14ac:dyDescent="0.25">
      <c r="A676" s="22"/>
      <c r="B676" s="23"/>
      <c r="C676" s="23"/>
      <c r="D676" s="23"/>
      <c r="E676" s="22"/>
    </row>
    <row r="677" spans="1:5" ht="12.75" hidden="1" customHeight="1" x14ac:dyDescent="0.25">
      <c r="A677" s="22"/>
      <c r="B677" s="23"/>
      <c r="C677" s="23"/>
      <c r="D677" s="23"/>
      <c r="E677" s="22"/>
    </row>
    <row r="678" spans="1:5" ht="12.75" hidden="1" customHeight="1" x14ac:dyDescent="0.25">
      <c r="A678" s="22"/>
      <c r="B678" s="23"/>
      <c r="C678" s="23"/>
      <c r="D678" s="23"/>
      <c r="E678" s="22"/>
    </row>
    <row r="679" spans="1:5" ht="12.75" hidden="1" customHeight="1" x14ac:dyDescent="0.25">
      <c r="A679" s="22"/>
      <c r="B679" s="23"/>
      <c r="C679" s="23"/>
      <c r="D679" s="23"/>
      <c r="E679" s="22"/>
    </row>
    <row r="680" spans="1:5" ht="12.75" hidden="1" customHeight="1" x14ac:dyDescent="0.25">
      <c r="A680" s="22"/>
      <c r="B680" s="23"/>
      <c r="C680" s="23"/>
      <c r="D680" s="23"/>
      <c r="E680" s="22"/>
    </row>
    <row r="681" spans="1:5" ht="12.75" hidden="1" customHeight="1" x14ac:dyDescent="0.25">
      <c r="A681" s="22"/>
      <c r="B681" s="23"/>
      <c r="C681" s="23"/>
      <c r="D681" s="23"/>
      <c r="E681" s="22"/>
    </row>
    <row r="682" spans="1:5" ht="12.75" hidden="1" customHeight="1" x14ac:dyDescent="0.25">
      <c r="A682" s="22"/>
      <c r="B682" s="23"/>
      <c r="C682" s="23"/>
      <c r="D682" s="23"/>
      <c r="E682" s="22"/>
    </row>
    <row r="683" spans="1:5" ht="12.75" hidden="1" customHeight="1" x14ac:dyDescent="0.25">
      <c r="A683" s="22"/>
      <c r="B683" s="23"/>
      <c r="C683" s="23"/>
      <c r="D683" s="23"/>
      <c r="E683" s="22"/>
    </row>
    <row r="684" spans="1:5" ht="12.75" hidden="1" customHeight="1" x14ac:dyDescent="0.25">
      <c r="A684" s="22"/>
      <c r="B684" s="23"/>
      <c r="C684" s="23"/>
      <c r="D684" s="23"/>
      <c r="E684" s="22"/>
    </row>
    <row r="685" spans="1:5" ht="12.75" hidden="1" customHeight="1" x14ac:dyDescent="0.25">
      <c r="A685" s="22"/>
      <c r="B685" s="23"/>
      <c r="C685" s="23"/>
      <c r="D685" s="23"/>
      <c r="E685" s="22"/>
    </row>
    <row r="686" spans="1:5" ht="12.75" hidden="1" customHeight="1" x14ac:dyDescent="0.25">
      <c r="A686" s="22"/>
      <c r="B686" s="23"/>
      <c r="C686" s="23"/>
      <c r="D686" s="23"/>
      <c r="E686" s="22"/>
    </row>
    <row r="687" spans="1:5" ht="12.75" hidden="1" customHeight="1" x14ac:dyDescent="0.25">
      <c r="A687" s="22"/>
      <c r="B687" s="23"/>
      <c r="C687" s="23"/>
      <c r="D687" s="23"/>
      <c r="E687" s="22"/>
    </row>
    <row r="688" spans="1:5" ht="12.75" hidden="1" customHeight="1" x14ac:dyDescent="0.25">
      <c r="A688" s="22"/>
      <c r="B688" s="23"/>
      <c r="C688" s="23"/>
      <c r="D688" s="23"/>
      <c r="E688" s="22"/>
    </row>
    <row r="689" spans="1:5" ht="12.75" hidden="1" customHeight="1" x14ac:dyDescent="0.25">
      <c r="A689" s="22"/>
      <c r="B689" s="23"/>
      <c r="C689" s="23"/>
      <c r="D689" s="23"/>
      <c r="E689" s="22"/>
    </row>
    <row r="690" spans="1:5" ht="12.75" hidden="1" customHeight="1" x14ac:dyDescent="0.25">
      <c r="A690" s="22"/>
      <c r="B690" s="23"/>
      <c r="C690" s="23"/>
      <c r="D690" s="23"/>
      <c r="E690" s="22"/>
    </row>
    <row r="691" spans="1:5" ht="12.75" hidden="1" customHeight="1" x14ac:dyDescent="0.25">
      <c r="A691" s="22"/>
      <c r="B691" s="23"/>
      <c r="C691" s="23"/>
      <c r="D691" s="23"/>
      <c r="E691" s="22"/>
    </row>
    <row r="692" spans="1:5" ht="12.75" hidden="1" customHeight="1" x14ac:dyDescent="0.25">
      <c r="A692" s="22"/>
      <c r="B692" s="23"/>
      <c r="C692" s="23"/>
      <c r="D692" s="23"/>
      <c r="E692" s="22"/>
    </row>
    <row r="693" spans="1:5" ht="12.75" hidden="1" customHeight="1" x14ac:dyDescent="0.25">
      <c r="A693" s="22"/>
      <c r="B693" s="23"/>
      <c r="C693" s="23"/>
      <c r="D693" s="23"/>
      <c r="E693" s="22"/>
    </row>
    <row r="694" spans="1:5" ht="12.75" hidden="1" customHeight="1" x14ac:dyDescent="0.25">
      <c r="A694" s="22"/>
      <c r="B694" s="23"/>
      <c r="C694" s="23"/>
      <c r="D694" s="23"/>
      <c r="E694" s="22"/>
    </row>
    <row r="695" spans="1:5" ht="12.75" hidden="1" customHeight="1" x14ac:dyDescent="0.25">
      <c r="A695" s="22"/>
      <c r="B695" s="23"/>
      <c r="C695" s="23"/>
      <c r="D695" s="23"/>
      <c r="E695" s="22"/>
    </row>
    <row r="696" spans="1:5" ht="12.75" hidden="1" customHeight="1" x14ac:dyDescent="0.25">
      <c r="A696" s="22"/>
      <c r="B696" s="23"/>
      <c r="C696" s="23"/>
      <c r="D696" s="23"/>
      <c r="E696" s="22"/>
    </row>
    <row r="697" spans="1:5" ht="12.75" hidden="1" customHeight="1" x14ac:dyDescent="0.25">
      <c r="A697" s="22"/>
      <c r="B697" s="23"/>
      <c r="C697" s="23"/>
      <c r="D697" s="23"/>
      <c r="E697" s="22"/>
    </row>
    <row r="698" spans="1:5" ht="12.75" hidden="1" customHeight="1" x14ac:dyDescent="0.25">
      <c r="A698" s="22"/>
      <c r="B698" s="23"/>
      <c r="C698" s="23"/>
      <c r="D698" s="23"/>
      <c r="E698" s="22"/>
    </row>
    <row r="699" spans="1:5" ht="12.75" hidden="1" customHeight="1" x14ac:dyDescent="0.25">
      <c r="A699" s="22"/>
      <c r="B699" s="23"/>
      <c r="C699" s="23"/>
      <c r="D699" s="23"/>
      <c r="E699" s="22"/>
    </row>
    <row r="700" spans="1:5" ht="12.75" hidden="1" customHeight="1" x14ac:dyDescent="0.25">
      <c r="A700" s="22"/>
      <c r="B700" s="23"/>
      <c r="C700" s="23"/>
      <c r="D700" s="23"/>
      <c r="E700" s="22"/>
    </row>
    <row r="701" spans="1:5" ht="12.75" hidden="1" customHeight="1" x14ac:dyDescent="0.25">
      <c r="A701" s="22"/>
      <c r="B701" s="23"/>
      <c r="C701" s="23"/>
      <c r="D701" s="23"/>
      <c r="E701" s="22"/>
    </row>
    <row r="702" spans="1:5" ht="12.75" hidden="1" customHeight="1" x14ac:dyDescent="0.25">
      <c r="A702" s="22"/>
      <c r="B702" s="23"/>
      <c r="C702" s="23"/>
      <c r="D702" s="23"/>
      <c r="E702" s="22"/>
    </row>
    <row r="703" spans="1:5" ht="12.75" hidden="1" customHeight="1" x14ac:dyDescent="0.25">
      <c r="A703" s="22"/>
      <c r="B703" s="23"/>
      <c r="C703" s="23"/>
      <c r="D703" s="23"/>
      <c r="E703" s="22"/>
    </row>
    <row r="704" spans="1:5" ht="12.75" hidden="1" customHeight="1" x14ac:dyDescent="0.25">
      <c r="A704" s="22"/>
      <c r="B704" s="23"/>
      <c r="C704" s="23"/>
      <c r="D704" s="23"/>
      <c r="E704" s="22"/>
    </row>
    <row r="705" spans="1:5" ht="12.75" hidden="1" customHeight="1" x14ac:dyDescent="0.25">
      <c r="A705" s="22"/>
      <c r="B705" s="23"/>
      <c r="C705" s="23"/>
      <c r="D705" s="23"/>
      <c r="E705" s="22"/>
    </row>
    <row r="706" spans="1:5" ht="12.75" hidden="1" customHeight="1" x14ac:dyDescent="0.25">
      <c r="A706" s="22"/>
      <c r="B706" s="23"/>
      <c r="C706" s="23"/>
      <c r="D706" s="23"/>
      <c r="E706" s="22"/>
    </row>
    <row r="707" spans="1:5" ht="12.75" hidden="1" customHeight="1" x14ac:dyDescent="0.25">
      <c r="A707" s="22"/>
      <c r="B707" s="23"/>
      <c r="C707" s="23"/>
      <c r="D707" s="23"/>
      <c r="E707" s="22"/>
    </row>
    <row r="708" spans="1:5" ht="12.75" hidden="1" customHeight="1" x14ac:dyDescent="0.25">
      <c r="A708" s="22"/>
      <c r="B708" s="23"/>
      <c r="C708" s="23"/>
      <c r="D708" s="23"/>
      <c r="E708" s="22"/>
    </row>
    <row r="709" spans="1:5" ht="12.75" hidden="1" customHeight="1" x14ac:dyDescent="0.25">
      <c r="A709" s="22"/>
      <c r="B709" s="23"/>
      <c r="C709" s="23"/>
      <c r="D709" s="23"/>
      <c r="E709" s="22"/>
    </row>
    <row r="710" spans="1:5" ht="12.75" hidden="1" customHeight="1" x14ac:dyDescent="0.25">
      <c r="A710" s="22"/>
      <c r="B710" s="23"/>
      <c r="C710" s="23"/>
      <c r="D710" s="23"/>
      <c r="E710" s="22"/>
    </row>
    <row r="711" spans="1:5" ht="12.75" hidden="1" customHeight="1" x14ac:dyDescent="0.25">
      <c r="A711" s="22"/>
      <c r="B711" s="23"/>
      <c r="C711" s="23"/>
      <c r="D711" s="23"/>
      <c r="E711" s="22"/>
    </row>
    <row r="712" spans="1:5" ht="12.75" hidden="1" customHeight="1" x14ac:dyDescent="0.25">
      <c r="A712" s="22"/>
      <c r="B712" s="23"/>
      <c r="C712" s="23"/>
      <c r="D712" s="23"/>
      <c r="E712" s="22"/>
    </row>
    <row r="713" spans="1:5" ht="12.75" hidden="1" customHeight="1" x14ac:dyDescent="0.25">
      <c r="A713" s="22"/>
      <c r="B713" s="23"/>
      <c r="C713" s="23"/>
      <c r="D713" s="23"/>
      <c r="E713" s="22"/>
    </row>
    <row r="714" spans="1:5" ht="12.75" hidden="1" customHeight="1" x14ac:dyDescent="0.25">
      <c r="A714" s="22"/>
      <c r="B714" s="23"/>
      <c r="C714" s="23"/>
      <c r="D714" s="23"/>
      <c r="E714" s="22"/>
    </row>
    <row r="715" spans="1:5" ht="12.75" hidden="1" customHeight="1" x14ac:dyDescent="0.25">
      <c r="A715" s="22"/>
      <c r="B715" s="23"/>
      <c r="C715" s="23"/>
      <c r="D715" s="23"/>
      <c r="E715" s="22"/>
    </row>
    <row r="716" spans="1:5" ht="12.75" hidden="1" customHeight="1" x14ac:dyDescent="0.25">
      <c r="A716" s="22"/>
      <c r="B716" s="23"/>
      <c r="C716" s="23"/>
      <c r="D716" s="23"/>
      <c r="E716" s="22"/>
    </row>
    <row r="717" spans="1:5" ht="12.75" hidden="1" customHeight="1" x14ac:dyDescent="0.25">
      <c r="A717" s="22"/>
      <c r="B717" s="23"/>
      <c r="C717" s="23"/>
      <c r="D717" s="23"/>
      <c r="E717" s="22"/>
    </row>
    <row r="718" spans="1:5" ht="12.75" hidden="1" customHeight="1" x14ac:dyDescent="0.25">
      <c r="A718" s="22"/>
      <c r="B718" s="23"/>
      <c r="C718" s="23"/>
      <c r="D718" s="23"/>
      <c r="E718" s="22"/>
    </row>
    <row r="719" spans="1:5" ht="12.75" hidden="1" customHeight="1" x14ac:dyDescent="0.25">
      <c r="A719" s="22"/>
      <c r="B719" s="23"/>
      <c r="C719" s="23"/>
      <c r="D719" s="23"/>
      <c r="E719" s="22"/>
    </row>
    <row r="720" spans="1:5" ht="12.75" hidden="1" customHeight="1" x14ac:dyDescent="0.25">
      <c r="A720" s="22"/>
      <c r="B720" s="23"/>
      <c r="C720" s="23"/>
      <c r="D720" s="23"/>
      <c r="E720" s="22"/>
    </row>
    <row r="721" spans="1:5" ht="12.75" hidden="1" customHeight="1" x14ac:dyDescent="0.25">
      <c r="A721" s="22"/>
      <c r="B721" s="23"/>
      <c r="C721" s="23"/>
      <c r="D721" s="23"/>
      <c r="E721" s="22"/>
    </row>
    <row r="722" spans="1:5" ht="12.75" hidden="1" customHeight="1" x14ac:dyDescent="0.25">
      <c r="A722" s="22"/>
      <c r="B722" s="23"/>
      <c r="C722" s="23"/>
      <c r="D722" s="23"/>
      <c r="E722" s="22"/>
    </row>
    <row r="723" spans="1:5" ht="12.75" hidden="1" customHeight="1" x14ac:dyDescent="0.25">
      <c r="A723" s="22"/>
      <c r="B723" s="23"/>
      <c r="C723" s="23"/>
      <c r="D723" s="23"/>
      <c r="E723" s="22"/>
    </row>
    <row r="724" spans="1:5" ht="12.75" hidden="1" customHeight="1" x14ac:dyDescent="0.25">
      <c r="A724" s="22"/>
      <c r="B724" s="23"/>
      <c r="C724" s="23"/>
      <c r="D724" s="23"/>
      <c r="E724" s="22"/>
    </row>
    <row r="725" spans="1:5" ht="12.75" hidden="1" customHeight="1" x14ac:dyDescent="0.25">
      <c r="A725" s="22"/>
      <c r="B725" s="23"/>
      <c r="C725" s="23"/>
      <c r="D725" s="23"/>
      <c r="E725" s="22"/>
    </row>
    <row r="726" spans="1:5" ht="12.75" hidden="1" customHeight="1" x14ac:dyDescent="0.25">
      <c r="A726" s="22"/>
      <c r="B726" s="23"/>
      <c r="C726" s="23"/>
      <c r="D726" s="23"/>
      <c r="E726" s="22"/>
    </row>
    <row r="727" spans="1:5" ht="12.75" hidden="1" customHeight="1" x14ac:dyDescent="0.25">
      <c r="A727" s="22"/>
      <c r="B727" s="23"/>
      <c r="C727" s="23"/>
      <c r="D727" s="23"/>
      <c r="E727" s="22"/>
    </row>
    <row r="728" spans="1:5" ht="12.75" hidden="1" customHeight="1" x14ac:dyDescent="0.25">
      <c r="A728" s="22"/>
      <c r="B728" s="23"/>
      <c r="C728" s="23"/>
      <c r="D728" s="23"/>
      <c r="E728" s="22"/>
    </row>
    <row r="729" spans="1:5" ht="12.75" hidden="1" customHeight="1" x14ac:dyDescent="0.25">
      <c r="A729" s="22"/>
      <c r="B729" s="23"/>
      <c r="C729" s="23"/>
      <c r="D729" s="23"/>
      <c r="E729" s="22"/>
    </row>
    <row r="730" spans="1:5" ht="12.75" hidden="1" customHeight="1" x14ac:dyDescent="0.25">
      <c r="A730" s="22"/>
      <c r="B730" s="23"/>
      <c r="C730" s="23"/>
      <c r="D730" s="23"/>
      <c r="E730" s="22"/>
    </row>
    <row r="731" spans="1:5" ht="12.75" hidden="1" customHeight="1" x14ac:dyDescent="0.25">
      <c r="A731" s="22"/>
      <c r="B731" s="23"/>
      <c r="C731" s="23"/>
      <c r="D731" s="23"/>
      <c r="E731" s="22"/>
    </row>
    <row r="732" spans="1:5" ht="12.75" hidden="1" customHeight="1" x14ac:dyDescent="0.25">
      <c r="A732" s="22"/>
      <c r="B732" s="23"/>
      <c r="C732" s="23"/>
      <c r="D732" s="23"/>
      <c r="E732" s="22"/>
    </row>
    <row r="733" spans="1:5" ht="12.75" hidden="1" customHeight="1" x14ac:dyDescent="0.25">
      <c r="A733" s="22"/>
      <c r="B733" s="23"/>
      <c r="C733" s="23"/>
      <c r="D733" s="23"/>
      <c r="E733" s="22"/>
    </row>
    <row r="734" spans="1:5" ht="12.75" hidden="1" customHeight="1" x14ac:dyDescent="0.25">
      <c r="A734" s="22"/>
      <c r="B734" s="23"/>
      <c r="C734" s="23"/>
      <c r="D734" s="23"/>
      <c r="E734" s="22"/>
    </row>
    <row r="735" spans="1:5" ht="12.75" hidden="1" customHeight="1" x14ac:dyDescent="0.25">
      <c r="A735" s="22"/>
      <c r="B735" s="23"/>
      <c r="C735" s="23"/>
      <c r="D735" s="23"/>
      <c r="E735" s="22"/>
    </row>
    <row r="736" spans="1:5" ht="12.75" hidden="1" customHeight="1" x14ac:dyDescent="0.25">
      <c r="A736" s="22"/>
      <c r="B736" s="23"/>
      <c r="C736" s="23"/>
      <c r="D736" s="23"/>
      <c r="E736" s="22"/>
    </row>
    <row r="737" spans="1:5" ht="12.75" hidden="1" customHeight="1" x14ac:dyDescent="0.25">
      <c r="A737" s="22"/>
      <c r="B737" s="23"/>
      <c r="C737" s="23"/>
      <c r="D737" s="23"/>
      <c r="E737" s="22"/>
    </row>
    <row r="738" spans="1:5" ht="12.75" hidden="1" customHeight="1" x14ac:dyDescent="0.25">
      <c r="A738" s="22"/>
      <c r="B738" s="23"/>
      <c r="C738" s="23"/>
      <c r="D738" s="23"/>
      <c r="E738" s="22"/>
    </row>
    <row r="739" spans="1:5" ht="12.75" hidden="1" customHeight="1" x14ac:dyDescent="0.25">
      <c r="A739" s="22"/>
      <c r="B739" s="23"/>
      <c r="C739" s="23"/>
      <c r="D739" s="23"/>
      <c r="E739" s="22"/>
    </row>
    <row r="740" spans="1:5" ht="12.75" hidden="1" customHeight="1" x14ac:dyDescent="0.25">
      <c r="A740" s="22"/>
      <c r="B740" s="23"/>
      <c r="C740" s="23"/>
      <c r="D740" s="23"/>
      <c r="E740" s="22"/>
    </row>
    <row r="741" spans="1:5" ht="12.75" hidden="1" customHeight="1" x14ac:dyDescent="0.25">
      <c r="A741" s="22"/>
      <c r="B741" s="23"/>
      <c r="C741" s="23"/>
      <c r="D741" s="23"/>
      <c r="E741" s="22"/>
    </row>
    <row r="742" spans="1:5" ht="12.75" hidden="1" customHeight="1" x14ac:dyDescent="0.25">
      <c r="A742" s="22"/>
      <c r="B742" s="23"/>
      <c r="C742" s="23"/>
      <c r="D742" s="23"/>
      <c r="E742" s="22"/>
    </row>
    <row r="743" spans="1:5" ht="12.75" hidden="1" customHeight="1" x14ac:dyDescent="0.25">
      <c r="A743" s="22"/>
      <c r="B743" s="23"/>
      <c r="C743" s="23"/>
      <c r="D743" s="23"/>
      <c r="E743" s="22"/>
    </row>
    <row r="744" spans="1:5" ht="12.75" hidden="1" customHeight="1" x14ac:dyDescent="0.25">
      <c r="A744" s="22"/>
      <c r="B744" s="23"/>
      <c r="C744" s="23"/>
      <c r="D744" s="23"/>
      <c r="E744" s="22"/>
    </row>
    <row r="745" spans="1:5" ht="12.75" hidden="1" customHeight="1" x14ac:dyDescent="0.25">
      <c r="A745" s="22"/>
      <c r="B745" s="23"/>
      <c r="C745" s="23"/>
      <c r="D745" s="23"/>
      <c r="E745" s="22"/>
    </row>
    <row r="746" spans="1:5" ht="12.75" hidden="1" customHeight="1" x14ac:dyDescent="0.25">
      <c r="A746" s="22"/>
      <c r="B746" s="23"/>
      <c r="C746" s="23"/>
      <c r="D746" s="23"/>
      <c r="E746" s="22"/>
    </row>
    <row r="747" spans="1:5" ht="12.75" hidden="1" customHeight="1" x14ac:dyDescent="0.25">
      <c r="A747" s="22"/>
      <c r="B747" s="23"/>
      <c r="C747" s="23"/>
      <c r="D747" s="23"/>
      <c r="E747" s="22"/>
    </row>
    <row r="748" spans="1:5" ht="12.75" hidden="1" customHeight="1" x14ac:dyDescent="0.25">
      <c r="A748" s="22"/>
      <c r="B748" s="23"/>
      <c r="C748" s="23"/>
      <c r="D748" s="23"/>
      <c r="E748" s="22"/>
    </row>
    <row r="749" spans="1:5" ht="12.75" hidden="1" customHeight="1" x14ac:dyDescent="0.25">
      <c r="A749" s="22"/>
      <c r="B749" s="23"/>
      <c r="C749" s="23"/>
      <c r="D749" s="23"/>
      <c r="E749" s="22"/>
    </row>
    <row r="750" spans="1:5" ht="12.75" hidden="1" customHeight="1" x14ac:dyDescent="0.25">
      <c r="A750" s="22"/>
      <c r="B750" s="23"/>
      <c r="C750" s="23"/>
      <c r="D750" s="23"/>
      <c r="E750" s="22"/>
    </row>
    <row r="751" spans="1:5" ht="12.75" hidden="1" customHeight="1" x14ac:dyDescent="0.25">
      <c r="A751" s="22"/>
      <c r="B751" s="23"/>
      <c r="C751" s="23"/>
      <c r="D751" s="23"/>
      <c r="E751" s="22"/>
    </row>
    <row r="752" spans="1:5" ht="12.75" hidden="1" customHeight="1" x14ac:dyDescent="0.25">
      <c r="A752" s="22"/>
      <c r="B752" s="23"/>
      <c r="C752" s="23"/>
      <c r="D752" s="23"/>
      <c r="E752" s="22"/>
    </row>
    <row r="753" spans="1:5" ht="12.75" hidden="1" customHeight="1" x14ac:dyDescent="0.25">
      <c r="A753" s="22"/>
      <c r="B753" s="23"/>
      <c r="C753" s="23"/>
      <c r="D753" s="23"/>
      <c r="E753" s="22"/>
    </row>
    <row r="754" spans="1:5" ht="12.75" hidden="1" customHeight="1" x14ac:dyDescent="0.25">
      <c r="A754" s="22"/>
      <c r="B754" s="23"/>
      <c r="C754" s="23"/>
      <c r="D754" s="23"/>
      <c r="E754" s="22"/>
    </row>
    <row r="755" spans="1:5" ht="12.75" hidden="1" customHeight="1" x14ac:dyDescent="0.25">
      <c r="A755" s="22"/>
      <c r="B755" s="23"/>
      <c r="C755" s="23"/>
      <c r="D755" s="23"/>
      <c r="E755" s="22"/>
    </row>
    <row r="756" spans="1:5" ht="12.75" hidden="1" customHeight="1" x14ac:dyDescent="0.25">
      <c r="A756" s="22"/>
      <c r="B756" s="23"/>
      <c r="C756" s="23"/>
      <c r="D756" s="23"/>
      <c r="E756" s="22"/>
    </row>
    <row r="757" spans="1:5" ht="12.75" hidden="1" customHeight="1" x14ac:dyDescent="0.25">
      <c r="A757" s="22"/>
      <c r="B757" s="23"/>
      <c r="C757" s="23"/>
      <c r="D757" s="23"/>
      <c r="E757" s="22"/>
    </row>
    <row r="758" spans="1:5" ht="12.75" hidden="1" customHeight="1" x14ac:dyDescent="0.25">
      <c r="A758" s="22"/>
      <c r="B758" s="23"/>
      <c r="C758" s="23"/>
      <c r="D758" s="23"/>
      <c r="E758" s="22"/>
    </row>
    <row r="759" spans="1:5" ht="12.75" hidden="1" customHeight="1" x14ac:dyDescent="0.25">
      <c r="A759" s="22"/>
      <c r="B759" s="23"/>
      <c r="C759" s="23"/>
      <c r="D759" s="23"/>
      <c r="E759" s="22"/>
    </row>
    <row r="760" spans="1:5" ht="12.75" hidden="1" customHeight="1" x14ac:dyDescent="0.25">
      <c r="A760" s="22"/>
      <c r="B760" s="23"/>
      <c r="C760" s="23"/>
      <c r="D760" s="23"/>
      <c r="E760" s="22"/>
    </row>
    <row r="761" spans="1:5" ht="12.75" hidden="1" customHeight="1" x14ac:dyDescent="0.25">
      <c r="A761" s="22"/>
      <c r="B761" s="23"/>
      <c r="C761" s="23"/>
      <c r="D761" s="23"/>
      <c r="E761" s="22"/>
    </row>
    <row r="762" spans="1:5" ht="12.75" hidden="1" customHeight="1" x14ac:dyDescent="0.25">
      <c r="A762" s="22"/>
      <c r="B762" s="23"/>
      <c r="C762" s="23"/>
      <c r="D762" s="23"/>
      <c r="E762" s="22"/>
    </row>
    <row r="763" spans="1:5" ht="12.75" hidden="1" customHeight="1" x14ac:dyDescent="0.25">
      <c r="A763" s="22"/>
      <c r="B763" s="23"/>
      <c r="C763" s="23"/>
      <c r="D763" s="23"/>
      <c r="E763" s="22"/>
    </row>
    <row r="764" spans="1:5" ht="12.75" hidden="1" customHeight="1" x14ac:dyDescent="0.25">
      <c r="A764" s="22"/>
      <c r="B764" s="23"/>
      <c r="C764" s="23"/>
      <c r="D764" s="23"/>
      <c r="E764" s="22"/>
    </row>
    <row r="765" spans="1:5" ht="12.75" hidden="1" customHeight="1" x14ac:dyDescent="0.25">
      <c r="A765" s="22"/>
      <c r="B765" s="23"/>
      <c r="C765" s="23"/>
      <c r="D765" s="23"/>
      <c r="E765" s="22"/>
    </row>
    <row r="766" spans="1:5" ht="12.75" hidden="1" customHeight="1" x14ac:dyDescent="0.25">
      <c r="A766" s="22"/>
      <c r="B766" s="23"/>
      <c r="C766" s="23"/>
      <c r="D766" s="23"/>
      <c r="E766" s="22"/>
    </row>
    <row r="767" spans="1:5" ht="12.75" hidden="1" customHeight="1" x14ac:dyDescent="0.25">
      <c r="A767" s="22"/>
      <c r="B767" s="23"/>
      <c r="C767" s="23"/>
      <c r="D767" s="23"/>
      <c r="E767" s="22"/>
    </row>
    <row r="768" spans="1:5" ht="12.75" hidden="1" customHeight="1" x14ac:dyDescent="0.25">
      <c r="A768" s="22"/>
      <c r="B768" s="23"/>
      <c r="C768" s="23"/>
      <c r="D768" s="23"/>
      <c r="E768" s="22"/>
    </row>
    <row r="769" spans="1:5" ht="12.75" hidden="1" customHeight="1" x14ac:dyDescent="0.25">
      <c r="A769" s="22"/>
      <c r="B769" s="23"/>
      <c r="C769" s="23"/>
      <c r="D769" s="23"/>
      <c r="E769" s="22"/>
    </row>
    <row r="770" spans="1:5" ht="12.75" hidden="1" customHeight="1" x14ac:dyDescent="0.25">
      <c r="A770" s="22"/>
      <c r="B770" s="23"/>
      <c r="C770" s="23"/>
      <c r="D770" s="23"/>
      <c r="E770" s="22"/>
    </row>
    <row r="771" spans="1:5" ht="12.75" hidden="1" customHeight="1" x14ac:dyDescent="0.25">
      <c r="A771" s="22"/>
      <c r="B771" s="23"/>
      <c r="C771" s="23"/>
      <c r="D771" s="23"/>
      <c r="E771" s="22"/>
    </row>
    <row r="772" spans="1:5" ht="12.75" hidden="1" customHeight="1" x14ac:dyDescent="0.25">
      <c r="A772" s="22"/>
      <c r="B772" s="23"/>
      <c r="C772" s="23"/>
      <c r="D772" s="23"/>
      <c r="E772" s="22"/>
    </row>
    <row r="773" spans="1:5" ht="12.75" hidden="1" customHeight="1" x14ac:dyDescent="0.25">
      <c r="A773" s="22"/>
      <c r="B773" s="23"/>
      <c r="C773" s="23"/>
      <c r="D773" s="23"/>
      <c r="E773" s="22"/>
    </row>
    <row r="774" spans="1:5" ht="12.75" hidden="1" customHeight="1" x14ac:dyDescent="0.25">
      <c r="A774" s="22"/>
      <c r="B774" s="23"/>
      <c r="C774" s="23"/>
      <c r="D774" s="23"/>
      <c r="E774" s="22"/>
    </row>
    <row r="775" spans="1:5" ht="12.75" hidden="1" customHeight="1" x14ac:dyDescent="0.25">
      <c r="A775" s="22"/>
      <c r="B775" s="23"/>
      <c r="C775" s="23"/>
      <c r="D775" s="23"/>
      <c r="E775" s="22"/>
    </row>
    <row r="776" spans="1:5" ht="12.75" hidden="1" customHeight="1" x14ac:dyDescent="0.25">
      <c r="A776" s="22"/>
      <c r="B776" s="23"/>
      <c r="C776" s="23"/>
      <c r="D776" s="23"/>
      <c r="E776" s="22"/>
    </row>
    <row r="777" spans="1:5" ht="12.75" hidden="1" customHeight="1" x14ac:dyDescent="0.25">
      <c r="A777" s="22"/>
      <c r="B777" s="23"/>
      <c r="C777" s="23"/>
      <c r="D777" s="23"/>
      <c r="E777" s="22"/>
    </row>
    <row r="778" spans="1:5" ht="12.75" hidden="1" customHeight="1" x14ac:dyDescent="0.25">
      <c r="A778" s="22"/>
      <c r="B778" s="23"/>
      <c r="C778" s="23"/>
      <c r="D778" s="23"/>
      <c r="E778" s="22"/>
    </row>
    <row r="779" spans="1:5" ht="12.75" hidden="1" customHeight="1" x14ac:dyDescent="0.25">
      <c r="A779" s="22"/>
      <c r="B779" s="23"/>
      <c r="C779" s="23"/>
      <c r="D779" s="23"/>
      <c r="E779" s="22"/>
    </row>
    <row r="780" spans="1:5" ht="12.75" hidden="1" customHeight="1" x14ac:dyDescent="0.25">
      <c r="A780" s="22"/>
      <c r="B780" s="23"/>
      <c r="C780" s="23"/>
      <c r="D780" s="23"/>
      <c r="E780" s="22"/>
    </row>
    <row r="781" spans="1:5" ht="12.75" hidden="1" customHeight="1" x14ac:dyDescent="0.25">
      <c r="A781" s="22"/>
      <c r="B781" s="23"/>
      <c r="C781" s="23"/>
      <c r="D781" s="23"/>
      <c r="E781" s="22"/>
    </row>
    <row r="782" spans="1:5" ht="12.75" hidden="1" customHeight="1" x14ac:dyDescent="0.25">
      <c r="A782" s="22"/>
      <c r="B782" s="23"/>
      <c r="C782" s="23"/>
      <c r="D782" s="23"/>
      <c r="E782" s="22"/>
    </row>
    <row r="783" spans="1:5" ht="12.75" hidden="1" customHeight="1" x14ac:dyDescent="0.25">
      <c r="A783" s="22"/>
      <c r="B783" s="23"/>
      <c r="C783" s="23"/>
      <c r="D783" s="23"/>
      <c r="E783" s="22"/>
    </row>
    <row r="784" spans="1:5" ht="12.75" hidden="1" customHeight="1" x14ac:dyDescent="0.25">
      <c r="A784" s="22"/>
      <c r="B784" s="23"/>
      <c r="C784" s="23"/>
      <c r="D784" s="23"/>
      <c r="E784" s="22"/>
    </row>
    <row r="785" spans="1:5" ht="12.75" hidden="1" customHeight="1" x14ac:dyDescent="0.25">
      <c r="A785" s="22"/>
      <c r="B785" s="23"/>
      <c r="C785" s="23"/>
      <c r="D785" s="23"/>
      <c r="E785" s="22"/>
    </row>
    <row r="786" spans="1:5" ht="12.75" hidden="1" customHeight="1" x14ac:dyDescent="0.25">
      <c r="A786" s="22"/>
      <c r="B786" s="23"/>
      <c r="C786" s="23"/>
      <c r="D786" s="23"/>
      <c r="E786" s="22"/>
    </row>
    <row r="787" spans="1:5" ht="12.75" hidden="1" customHeight="1" x14ac:dyDescent="0.25">
      <c r="A787" s="22"/>
      <c r="B787" s="23"/>
      <c r="C787" s="23"/>
      <c r="D787" s="23"/>
      <c r="E787" s="22"/>
    </row>
    <row r="788" spans="1:5" ht="12.75" hidden="1" customHeight="1" x14ac:dyDescent="0.25">
      <c r="A788" s="22"/>
      <c r="B788" s="23"/>
      <c r="C788" s="23"/>
      <c r="D788" s="23"/>
      <c r="E788" s="22"/>
    </row>
    <row r="789" spans="1:5" ht="12.75" hidden="1" customHeight="1" x14ac:dyDescent="0.25">
      <c r="A789" s="22"/>
      <c r="B789" s="23"/>
      <c r="C789" s="23"/>
      <c r="D789" s="23"/>
      <c r="E789" s="22"/>
    </row>
    <row r="790" spans="1:5" ht="12.75" hidden="1" customHeight="1" x14ac:dyDescent="0.25">
      <c r="A790" s="22"/>
      <c r="B790" s="23"/>
      <c r="C790" s="23"/>
      <c r="D790" s="23"/>
      <c r="E790" s="22"/>
    </row>
    <row r="791" spans="1:5" ht="12.75" hidden="1" customHeight="1" x14ac:dyDescent="0.25">
      <c r="A791" s="22"/>
      <c r="B791" s="23"/>
      <c r="C791" s="23"/>
      <c r="D791" s="23"/>
      <c r="E791" s="22"/>
    </row>
    <row r="792" spans="1:5" ht="12.75" hidden="1" customHeight="1" x14ac:dyDescent="0.25">
      <c r="A792" s="22"/>
      <c r="B792" s="23"/>
      <c r="C792" s="23"/>
      <c r="D792" s="23"/>
      <c r="E792" s="22"/>
    </row>
    <row r="793" spans="1:5" ht="12.75" hidden="1" customHeight="1" x14ac:dyDescent="0.25">
      <c r="A793" s="22"/>
      <c r="B793" s="23"/>
      <c r="C793" s="23"/>
      <c r="D793" s="23"/>
      <c r="E793" s="22"/>
    </row>
    <row r="794" spans="1:5" ht="12.75" hidden="1" customHeight="1" x14ac:dyDescent="0.25">
      <c r="A794" s="22"/>
      <c r="B794" s="23"/>
      <c r="C794" s="23"/>
      <c r="D794" s="23"/>
      <c r="E794" s="22"/>
    </row>
    <row r="795" spans="1:5" ht="12.75" hidden="1" customHeight="1" x14ac:dyDescent="0.25">
      <c r="A795" s="22"/>
      <c r="B795" s="23"/>
      <c r="C795" s="23"/>
      <c r="D795" s="23"/>
      <c r="E795" s="22"/>
    </row>
    <row r="796" spans="1:5" ht="12.75" hidden="1" customHeight="1" x14ac:dyDescent="0.25">
      <c r="A796" s="22"/>
      <c r="B796" s="23"/>
      <c r="C796" s="23"/>
      <c r="D796" s="23"/>
      <c r="E796" s="22"/>
    </row>
    <row r="797" spans="1:5" ht="12.75" hidden="1" customHeight="1" x14ac:dyDescent="0.25">
      <c r="A797" s="22"/>
      <c r="B797" s="23"/>
      <c r="C797" s="23"/>
      <c r="D797" s="23"/>
      <c r="E797" s="22"/>
    </row>
    <row r="798" spans="1:5" ht="12.75" hidden="1" customHeight="1" x14ac:dyDescent="0.25">
      <c r="A798" s="22"/>
      <c r="B798" s="23"/>
      <c r="C798" s="23"/>
      <c r="D798" s="23"/>
      <c r="E798" s="22"/>
    </row>
    <row r="799" spans="1:5" ht="12.75" hidden="1" customHeight="1" x14ac:dyDescent="0.25">
      <c r="A799" s="22"/>
      <c r="B799" s="23"/>
      <c r="C799" s="23"/>
      <c r="D799" s="23"/>
      <c r="E799" s="22"/>
    </row>
    <row r="800" spans="1:5" ht="12.75" hidden="1" customHeight="1" x14ac:dyDescent="0.25">
      <c r="A800" s="22"/>
      <c r="B800" s="23"/>
      <c r="C800" s="23"/>
      <c r="D800" s="23"/>
      <c r="E800" s="22"/>
    </row>
    <row r="801" spans="1:5" ht="12.75" hidden="1" customHeight="1" x14ac:dyDescent="0.25">
      <c r="A801" s="22"/>
      <c r="B801" s="23"/>
      <c r="C801" s="23"/>
      <c r="D801" s="23"/>
      <c r="E801" s="22"/>
    </row>
    <row r="802" spans="1:5" ht="12.75" hidden="1" customHeight="1" x14ac:dyDescent="0.25">
      <c r="A802" s="22"/>
      <c r="B802" s="23"/>
      <c r="C802" s="23"/>
      <c r="D802" s="23"/>
      <c r="E802" s="22"/>
    </row>
    <row r="803" spans="1:5" ht="12.75" hidden="1" customHeight="1" x14ac:dyDescent="0.25">
      <c r="A803" s="22"/>
      <c r="B803" s="23"/>
      <c r="C803" s="23"/>
      <c r="D803" s="23"/>
      <c r="E803" s="22"/>
    </row>
    <row r="804" spans="1:5" ht="12.75" hidden="1" customHeight="1" x14ac:dyDescent="0.25">
      <c r="A804" s="22"/>
      <c r="B804" s="23"/>
      <c r="C804" s="23"/>
      <c r="D804" s="23"/>
      <c r="E804" s="22"/>
    </row>
    <row r="805" spans="1:5" ht="12.75" hidden="1" customHeight="1" x14ac:dyDescent="0.25">
      <c r="A805" s="22"/>
      <c r="B805" s="23"/>
      <c r="C805" s="23"/>
      <c r="D805" s="23"/>
      <c r="E805" s="22"/>
    </row>
    <row r="806" spans="1:5" ht="12.75" hidden="1" customHeight="1" x14ac:dyDescent="0.25">
      <c r="A806" s="22"/>
      <c r="B806" s="23"/>
      <c r="C806" s="23"/>
      <c r="D806" s="23"/>
      <c r="E806" s="22"/>
    </row>
    <row r="807" spans="1:5" ht="12.75" hidden="1" customHeight="1" x14ac:dyDescent="0.25">
      <c r="A807" s="22"/>
      <c r="B807" s="23"/>
      <c r="C807" s="23"/>
      <c r="D807" s="23"/>
      <c r="E807" s="22"/>
    </row>
    <row r="808" spans="1:5" ht="12.75" hidden="1" customHeight="1" x14ac:dyDescent="0.25">
      <c r="A808" s="22"/>
      <c r="B808" s="23"/>
      <c r="C808" s="23"/>
      <c r="D808" s="23"/>
      <c r="E808" s="22"/>
    </row>
    <row r="809" spans="1:5" ht="12.75" hidden="1" customHeight="1" x14ac:dyDescent="0.25">
      <c r="A809" s="22"/>
      <c r="B809" s="23"/>
      <c r="C809" s="23"/>
      <c r="D809" s="23"/>
      <c r="E809" s="22"/>
    </row>
    <row r="810" spans="1:5" ht="12.75" hidden="1" customHeight="1" x14ac:dyDescent="0.25">
      <c r="A810" s="22"/>
      <c r="B810" s="23"/>
      <c r="C810" s="23"/>
      <c r="D810" s="23"/>
      <c r="E810" s="22"/>
    </row>
    <row r="811" spans="1:5" ht="12.75" hidden="1" customHeight="1" x14ac:dyDescent="0.25">
      <c r="A811" s="22"/>
      <c r="B811" s="23"/>
      <c r="C811" s="23"/>
      <c r="D811" s="23"/>
      <c r="E811" s="22"/>
    </row>
    <row r="812" spans="1:5" ht="12.75" hidden="1" customHeight="1" x14ac:dyDescent="0.25">
      <c r="A812" s="22"/>
      <c r="B812" s="23"/>
      <c r="C812" s="23"/>
      <c r="D812" s="23"/>
      <c r="E812" s="22"/>
    </row>
    <row r="813" spans="1:5" ht="12.75" hidden="1" customHeight="1" x14ac:dyDescent="0.25">
      <c r="A813" s="22"/>
      <c r="B813" s="23"/>
      <c r="C813" s="23"/>
      <c r="D813" s="23"/>
      <c r="E813" s="22"/>
    </row>
    <row r="814" spans="1:5" ht="12.75" hidden="1" customHeight="1" x14ac:dyDescent="0.25">
      <c r="A814" s="22"/>
      <c r="B814" s="23"/>
      <c r="C814" s="23"/>
      <c r="D814" s="23"/>
      <c r="E814" s="22"/>
    </row>
    <row r="815" spans="1:5" ht="12.75" hidden="1" customHeight="1" x14ac:dyDescent="0.25">
      <c r="A815" s="22"/>
      <c r="B815" s="23"/>
      <c r="C815" s="23"/>
      <c r="D815" s="23"/>
      <c r="E815" s="22"/>
    </row>
    <row r="816" spans="1:5" ht="12.75" hidden="1" customHeight="1" x14ac:dyDescent="0.25">
      <c r="A816" s="22"/>
      <c r="B816" s="23"/>
      <c r="C816" s="23"/>
      <c r="D816" s="23"/>
      <c r="E816" s="22"/>
    </row>
    <row r="817" spans="1:5" ht="12.75" hidden="1" customHeight="1" x14ac:dyDescent="0.25">
      <c r="A817" s="22"/>
      <c r="B817" s="23"/>
      <c r="C817" s="23"/>
      <c r="D817" s="23"/>
      <c r="E817" s="22"/>
    </row>
    <row r="818" spans="1:5" ht="12.75" hidden="1" customHeight="1" x14ac:dyDescent="0.25">
      <c r="A818" s="22"/>
      <c r="B818" s="23"/>
      <c r="C818" s="23"/>
      <c r="D818" s="23"/>
      <c r="E818" s="22"/>
    </row>
    <row r="819" spans="1:5" ht="12.75" hidden="1" customHeight="1" x14ac:dyDescent="0.25">
      <c r="A819" s="22"/>
      <c r="B819" s="23"/>
      <c r="C819" s="23"/>
      <c r="D819" s="23"/>
      <c r="E819" s="22"/>
    </row>
    <row r="820" spans="1:5" ht="12.75" hidden="1" customHeight="1" x14ac:dyDescent="0.25">
      <c r="A820" s="22"/>
      <c r="B820" s="23"/>
      <c r="C820" s="23"/>
      <c r="D820" s="23"/>
      <c r="E820" s="22"/>
    </row>
    <row r="821" spans="1:5" ht="12.75" hidden="1" customHeight="1" x14ac:dyDescent="0.25">
      <c r="A821" s="22"/>
      <c r="B821" s="23"/>
      <c r="C821" s="23"/>
      <c r="D821" s="23"/>
      <c r="E821" s="22"/>
    </row>
    <row r="822" spans="1:5" ht="12.75" hidden="1" customHeight="1" x14ac:dyDescent="0.25">
      <c r="A822" s="22"/>
      <c r="B822" s="23"/>
      <c r="C822" s="23"/>
      <c r="D822" s="23"/>
      <c r="E822" s="22"/>
    </row>
    <row r="823" spans="1:5" ht="12.75" hidden="1" customHeight="1" x14ac:dyDescent="0.25">
      <c r="A823" s="22"/>
      <c r="B823" s="23"/>
      <c r="C823" s="23"/>
      <c r="D823" s="23"/>
      <c r="E823" s="22"/>
    </row>
    <row r="824" spans="1:5" ht="12.75" hidden="1" customHeight="1" x14ac:dyDescent="0.25">
      <c r="A824" s="22"/>
      <c r="B824" s="23"/>
      <c r="C824" s="23"/>
      <c r="D824" s="23"/>
      <c r="E824" s="22"/>
    </row>
    <row r="825" spans="1:5" ht="12.75" hidden="1" customHeight="1" x14ac:dyDescent="0.25">
      <c r="A825" s="22"/>
      <c r="B825" s="23"/>
      <c r="C825" s="23"/>
      <c r="D825" s="23"/>
      <c r="E825" s="22"/>
    </row>
    <row r="826" spans="1:5" ht="12.75" hidden="1" customHeight="1" x14ac:dyDescent="0.25">
      <c r="A826" s="22"/>
      <c r="B826" s="23"/>
      <c r="C826" s="23"/>
      <c r="D826" s="23"/>
      <c r="E826" s="22"/>
    </row>
    <row r="827" spans="1:5" ht="12.75" hidden="1" customHeight="1" x14ac:dyDescent="0.25">
      <c r="A827" s="22"/>
      <c r="B827" s="23"/>
      <c r="C827" s="23"/>
      <c r="D827" s="23"/>
      <c r="E827" s="22"/>
    </row>
    <row r="828" spans="1:5" ht="12.75" hidden="1" customHeight="1" x14ac:dyDescent="0.25">
      <c r="A828" s="22"/>
      <c r="B828" s="23"/>
      <c r="C828" s="23"/>
      <c r="D828" s="23"/>
      <c r="E828" s="22"/>
    </row>
    <row r="829" spans="1:5" ht="12.75" hidden="1" customHeight="1" x14ac:dyDescent="0.25">
      <c r="A829" s="22"/>
      <c r="B829" s="23"/>
      <c r="C829" s="23"/>
      <c r="D829" s="23"/>
      <c r="E829" s="22"/>
    </row>
    <row r="830" spans="1:5" ht="12.75" hidden="1" customHeight="1" x14ac:dyDescent="0.25">
      <c r="A830" s="22"/>
      <c r="B830" s="23"/>
      <c r="C830" s="23"/>
      <c r="D830" s="23"/>
      <c r="E830" s="22"/>
    </row>
    <row r="831" spans="1:5" ht="12.75" hidden="1" customHeight="1" x14ac:dyDescent="0.25">
      <c r="A831" s="22"/>
      <c r="B831" s="23"/>
      <c r="C831" s="23"/>
      <c r="D831" s="23"/>
      <c r="E831" s="22"/>
    </row>
    <row r="832" spans="1:5" ht="12.75" hidden="1" customHeight="1" x14ac:dyDescent="0.25">
      <c r="A832" s="22"/>
      <c r="B832" s="23"/>
      <c r="C832" s="23"/>
      <c r="D832" s="23"/>
      <c r="E832" s="22"/>
    </row>
    <row r="833" spans="1:5" ht="12.75" hidden="1" customHeight="1" x14ac:dyDescent="0.25">
      <c r="A833" s="22"/>
      <c r="B833" s="23"/>
      <c r="C833" s="23"/>
      <c r="D833" s="23"/>
      <c r="E833" s="22"/>
    </row>
    <row r="834" spans="1:5" ht="12.75" hidden="1" customHeight="1" x14ac:dyDescent="0.25">
      <c r="A834" s="22"/>
      <c r="B834" s="23"/>
      <c r="C834" s="23"/>
      <c r="D834" s="23"/>
      <c r="E834" s="22"/>
    </row>
    <row r="835" spans="1:5" ht="12.75" hidden="1" customHeight="1" x14ac:dyDescent="0.25">
      <c r="A835" s="22"/>
      <c r="B835" s="23"/>
      <c r="C835" s="23"/>
      <c r="D835" s="23"/>
      <c r="E835" s="22"/>
    </row>
    <row r="836" spans="1:5" ht="12.75" hidden="1" customHeight="1" x14ac:dyDescent="0.25">
      <c r="A836" s="22"/>
      <c r="B836" s="23"/>
      <c r="C836" s="23"/>
      <c r="D836" s="23"/>
      <c r="E836" s="22"/>
    </row>
    <row r="837" spans="1:5" ht="12.75" hidden="1" customHeight="1" x14ac:dyDescent="0.25">
      <c r="A837" s="22"/>
      <c r="B837" s="23"/>
      <c r="C837" s="23"/>
      <c r="D837" s="23"/>
      <c r="E837" s="22"/>
    </row>
    <row r="838" spans="1:5" ht="12.75" hidden="1" customHeight="1" x14ac:dyDescent="0.25">
      <c r="A838" s="22"/>
      <c r="B838" s="23"/>
      <c r="C838" s="23"/>
      <c r="D838" s="23"/>
      <c r="E838" s="22"/>
    </row>
    <row r="839" spans="1:5" ht="12.75" hidden="1" customHeight="1" x14ac:dyDescent="0.25">
      <c r="A839" s="22"/>
      <c r="B839" s="23"/>
      <c r="C839" s="23"/>
      <c r="D839" s="23"/>
      <c r="E839" s="22"/>
    </row>
    <row r="840" spans="1:5" ht="12.75" hidden="1" customHeight="1" x14ac:dyDescent="0.25">
      <c r="A840" s="22"/>
      <c r="B840" s="23"/>
      <c r="C840" s="23"/>
      <c r="D840" s="23"/>
      <c r="E840" s="22"/>
    </row>
    <row r="841" spans="1:5" ht="12.75" hidden="1" customHeight="1" x14ac:dyDescent="0.25">
      <c r="A841" s="22"/>
      <c r="B841" s="23"/>
      <c r="C841" s="23"/>
      <c r="D841" s="23"/>
      <c r="E841" s="22"/>
    </row>
    <row r="842" spans="1:5" ht="12.75" hidden="1" customHeight="1" x14ac:dyDescent="0.25">
      <c r="A842" s="22"/>
      <c r="B842" s="23"/>
      <c r="C842" s="23"/>
      <c r="D842" s="23"/>
      <c r="E842" s="22"/>
    </row>
    <row r="843" spans="1:5" ht="12.75" hidden="1" customHeight="1" x14ac:dyDescent="0.25">
      <c r="A843" s="22"/>
      <c r="B843" s="23"/>
      <c r="C843" s="23"/>
      <c r="D843" s="23"/>
      <c r="E843" s="22"/>
    </row>
    <row r="844" spans="1:5" ht="12.75" hidden="1" customHeight="1" x14ac:dyDescent="0.25">
      <c r="A844" s="22"/>
      <c r="B844" s="23"/>
      <c r="C844" s="23"/>
      <c r="D844" s="23"/>
      <c r="E844" s="22"/>
    </row>
    <row r="845" spans="1:5" ht="12.75" hidden="1" customHeight="1" x14ac:dyDescent="0.25">
      <c r="A845" s="22"/>
      <c r="B845" s="23"/>
      <c r="C845" s="23"/>
      <c r="D845" s="23"/>
      <c r="E845" s="22"/>
    </row>
    <row r="846" spans="1:5" ht="12.75" hidden="1" customHeight="1" x14ac:dyDescent="0.25">
      <c r="A846" s="22"/>
      <c r="B846" s="23"/>
      <c r="C846" s="23"/>
      <c r="D846" s="23"/>
      <c r="E846" s="22"/>
    </row>
    <row r="847" spans="1:5" ht="12.75" hidden="1" customHeight="1" x14ac:dyDescent="0.25">
      <c r="A847" s="22"/>
      <c r="B847" s="23"/>
      <c r="C847" s="23"/>
      <c r="D847" s="23"/>
      <c r="E847" s="22"/>
    </row>
    <row r="848" spans="1:5" ht="12.75" hidden="1" customHeight="1" x14ac:dyDescent="0.25">
      <c r="A848" s="22"/>
      <c r="B848" s="23"/>
      <c r="C848" s="23"/>
      <c r="D848" s="23"/>
      <c r="E848" s="22"/>
    </row>
    <row r="849" spans="1:5" ht="12.75" hidden="1" customHeight="1" x14ac:dyDescent="0.25">
      <c r="A849" s="22"/>
      <c r="B849" s="23"/>
      <c r="C849" s="23"/>
      <c r="D849" s="23"/>
      <c r="E849" s="22"/>
    </row>
    <row r="850" spans="1:5" ht="12.75" hidden="1" customHeight="1" x14ac:dyDescent="0.25">
      <c r="A850" s="22"/>
      <c r="B850" s="23"/>
      <c r="C850" s="23"/>
      <c r="D850" s="23"/>
      <c r="E850" s="22"/>
    </row>
    <row r="851" spans="1:5" ht="12.75" hidden="1" customHeight="1" x14ac:dyDescent="0.25">
      <c r="A851" s="22"/>
      <c r="B851" s="23"/>
      <c r="C851" s="23"/>
      <c r="D851" s="23"/>
      <c r="E851" s="22"/>
    </row>
    <row r="852" spans="1:5" ht="12.75" hidden="1" customHeight="1" x14ac:dyDescent="0.25">
      <c r="A852" s="22"/>
      <c r="B852" s="23"/>
      <c r="C852" s="23"/>
      <c r="D852" s="23"/>
      <c r="E852" s="22"/>
    </row>
    <row r="853" spans="1:5" ht="12.75" hidden="1" customHeight="1" x14ac:dyDescent="0.25">
      <c r="A853" s="22"/>
      <c r="B853" s="23"/>
      <c r="C853" s="23"/>
      <c r="D853" s="23"/>
      <c r="E853" s="22"/>
    </row>
    <row r="854" spans="1:5" ht="12.75" hidden="1" customHeight="1" x14ac:dyDescent="0.25">
      <c r="A854" s="22"/>
      <c r="B854" s="23"/>
      <c r="C854" s="23"/>
      <c r="D854" s="23"/>
      <c r="E854" s="22"/>
    </row>
    <row r="855" spans="1:5" ht="12.75" hidden="1" customHeight="1" x14ac:dyDescent="0.25">
      <c r="A855" s="22"/>
      <c r="B855" s="23"/>
      <c r="C855" s="23"/>
      <c r="D855" s="23"/>
      <c r="E855" s="22"/>
    </row>
    <row r="856" spans="1:5" ht="12.75" hidden="1" customHeight="1" x14ac:dyDescent="0.25">
      <c r="A856" s="22"/>
      <c r="B856" s="23"/>
      <c r="C856" s="23"/>
      <c r="D856" s="23"/>
      <c r="E856" s="22"/>
    </row>
    <row r="857" spans="1:5" ht="12.75" hidden="1" customHeight="1" x14ac:dyDescent="0.25">
      <c r="A857" s="22"/>
      <c r="B857" s="23"/>
      <c r="C857" s="23"/>
      <c r="D857" s="23"/>
      <c r="E857" s="22"/>
    </row>
    <row r="858" spans="1:5" ht="12.75" hidden="1" customHeight="1" x14ac:dyDescent="0.25">
      <c r="A858" s="22"/>
      <c r="B858" s="23"/>
      <c r="C858" s="23"/>
      <c r="D858" s="23"/>
      <c r="E858" s="22"/>
    </row>
    <row r="859" spans="1:5" ht="12.75" hidden="1" customHeight="1" x14ac:dyDescent="0.25">
      <c r="A859" s="22"/>
      <c r="B859" s="23"/>
      <c r="C859" s="23"/>
      <c r="D859" s="23"/>
      <c r="E859" s="22"/>
    </row>
    <row r="860" spans="1:5" ht="12.75" hidden="1" customHeight="1" x14ac:dyDescent="0.25">
      <c r="A860" s="22"/>
      <c r="B860" s="23"/>
      <c r="C860" s="23"/>
      <c r="D860" s="23"/>
      <c r="E860" s="22"/>
    </row>
    <row r="861" spans="1:5" ht="12.75" hidden="1" customHeight="1" x14ac:dyDescent="0.25">
      <c r="A861" s="22"/>
      <c r="B861" s="23"/>
      <c r="C861" s="23"/>
      <c r="D861" s="23"/>
      <c r="E861" s="22"/>
    </row>
    <row r="862" spans="1:5" ht="12.75" hidden="1" customHeight="1" x14ac:dyDescent="0.25">
      <c r="A862" s="22"/>
      <c r="B862" s="23"/>
      <c r="C862" s="23"/>
      <c r="D862" s="23"/>
      <c r="E862" s="22"/>
    </row>
    <row r="863" spans="1:5" ht="12.75" hidden="1" customHeight="1" x14ac:dyDescent="0.25">
      <c r="A863" s="22"/>
      <c r="B863" s="23"/>
      <c r="C863" s="23"/>
      <c r="D863" s="23"/>
      <c r="E863" s="22"/>
    </row>
    <row r="864" spans="1:5" ht="12.75" hidden="1" customHeight="1" x14ac:dyDescent="0.25">
      <c r="A864" s="22"/>
      <c r="B864" s="23"/>
      <c r="C864" s="23"/>
      <c r="D864" s="23"/>
      <c r="E864" s="22"/>
    </row>
    <row r="865" spans="1:5" ht="12.75" hidden="1" customHeight="1" x14ac:dyDescent="0.25">
      <c r="A865" s="22"/>
      <c r="B865" s="23"/>
      <c r="C865" s="23"/>
      <c r="D865" s="23"/>
      <c r="E865" s="22"/>
    </row>
    <row r="866" spans="1:5" ht="12.75" hidden="1" customHeight="1" x14ac:dyDescent="0.25">
      <c r="A866" s="22"/>
      <c r="B866" s="23"/>
      <c r="C866" s="23"/>
      <c r="D866" s="23"/>
      <c r="E866" s="22"/>
    </row>
    <row r="867" spans="1:5" ht="12.75" hidden="1" customHeight="1" x14ac:dyDescent="0.25">
      <c r="A867" s="22"/>
      <c r="B867" s="23"/>
      <c r="C867" s="23"/>
      <c r="D867" s="23"/>
      <c r="E867" s="22"/>
    </row>
    <row r="868" spans="1:5" ht="12.75" hidden="1" customHeight="1" x14ac:dyDescent="0.25">
      <c r="A868" s="22"/>
      <c r="B868" s="23"/>
      <c r="C868" s="23"/>
      <c r="D868" s="23"/>
      <c r="E868" s="22"/>
    </row>
    <row r="869" spans="1:5" ht="12.75" hidden="1" customHeight="1" x14ac:dyDescent="0.25">
      <c r="A869" s="22"/>
      <c r="B869" s="23"/>
      <c r="C869" s="23"/>
      <c r="D869" s="23"/>
      <c r="E869" s="22"/>
    </row>
    <row r="870" spans="1:5" ht="12.75" hidden="1" customHeight="1" x14ac:dyDescent="0.25">
      <c r="A870" s="22"/>
      <c r="B870" s="23"/>
      <c r="C870" s="23"/>
      <c r="D870" s="23"/>
      <c r="E870" s="22"/>
    </row>
    <row r="871" spans="1:5" ht="12.75" hidden="1" customHeight="1" x14ac:dyDescent="0.25">
      <c r="A871" s="22"/>
      <c r="B871" s="23"/>
      <c r="C871" s="23"/>
      <c r="D871" s="23"/>
      <c r="E871" s="22"/>
    </row>
    <row r="872" spans="1:5" ht="12.75" hidden="1" customHeight="1" x14ac:dyDescent="0.25">
      <c r="A872" s="22"/>
      <c r="B872" s="23"/>
      <c r="C872" s="23"/>
      <c r="D872" s="23"/>
      <c r="E872" s="22"/>
    </row>
    <row r="873" spans="1:5" ht="12.75" hidden="1" customHeight="1" x14ac:dyDescent="0.25">
      <c r="A873" s="22"/>
      <c r="B873" s="23"/>
      <c r="C873" s="23"/>
      <c r="D873" s="23"/>
      <c r="E873" s="22"/>
    </row>
    <row r="874" spans="1:5" ht="12.75" hidden="1" customHeight="1" x14ac:dyDescent="0.25">
      <c r="A874" s="22"/>
      <c r="B874" s="23"/>
      <c r="C874" s="23"/>
      <c r="D874" s="23"/>
      <c r="E874" s="22"/>
    </row>
    <row r="875" spans="1:5" ht="12.75" hidden="1" customHeight="1" x14ac:dyDescent="0.25">
      <c r="A875" s="22"/>
      <c r="B875" s="23"/>
      <c r="C875" s="23"/>
      <c r="D875" s="23"/>
      <c r="E875" s="22"/>
    </row>
    <row r="876" spans="1:5" ht="12.75" hidden="1" customHeight="1" x14ac:dyDescent="0.25">
      <c r="A876" s="22"/>
      <c r="B876" s="23"/>
      <c r="C876" s="23"/>
      <c r="D876" s="23"/>
      <c r="E876" s="22"/>
    </row>
    <row r="877" spans="1:5" ht="12.75" hidden="1" customHeight="1" x14ac:dyDescent="0.25">
      <c r="A877" s="22"/>
      <c r="B877" s="23"/>
      <c r="C877" s="23"/>
      <c r="D877" s="23"/>
      <c r="E877" s="22"/>
    </row>
    <row r="878" spans="1:5" ht="12.75" hidden="1" customHeight="1" x14ac:dyDescent="0.25">
      <c r="A878" s="22"/>
      <c r="B878" s="23"/>
      <c r="C878" s="23"/>
      <c r="D878" s="23"/>
      <c r="E878" s="22"/>
    </row>
    <row r="879" spans="1:5" ht="12.75" hidden="1" customHeight="1" x14ac:dyDescent="0.25">
      <c r="A879" s="22"/>
      <c r="B879" s="23"/>
      <c r="C879" s="23"/>
      <c r="D879" s="23"/>
      <c r="E879" s="22"/>
    </row>
    <row r="880" spans="1:5" ht="12.75" hidden="1" customHeight="1" x14ac:dyDescent="0.25">
      <c r="A880" s="22"/>
      <c r="B880" s="23"/>
      <c r="C880" s="23"/>
      <c r="D880" s="23"/>
      <c r="E880" s="22"/>
    </row>
    <row r="881" spans="1:5" ht="12.75" hidden="1" customHeight="1" x14ac:dyDescent="0.25">
      <c r="A881" s="22"/>
      <c r="B881" s="23"/>
      <c r="C881" s="23"/>
      <c r="D881" s="23"/>
      <c r="E881" s="22"/>
    </row>
    <row r="882" spans="1:5" ht="12.75" hidden="1" customHeight="1" x14ac:dyDescent="0.25">
      <c r="A882" s="22"/>
      <c r="B882" s="23"/>
      <c r="C882" s="23"/>
      <c r="D882" s="23"/>
      <c r="E882" s="22"/>
    </row>
    <row r="883" spans="1:5" ht="12.75" hidden="1" customHeight="1" x14ac:dyDescent="0.25">
      <c r="A883" s="22"/>
      <c r="B883" s="23"/>
      <c r="C883" s="23"/>
      <c r="D883" s="23"/>
      <c r="E883" s="22"/>
    </row>
    <row r="884" spans="1:5" ht="12.75" hidden="1" customHeight="1" x14ac:dyDescent="0.25">
      <c r="A884" s="22"/>
      <c r="B884" s="23"/>
      <c r="C884" s="23"/>
      <c r="D884" s="23"/>
      <c r="E884" s="22"/>
    </row>
    <row r="885" spans="1:5" ht="12.75" hidden="1" customHeight="1" x14ac:dyDescent="0.25">
      <c r="A885" s="22"/>
      <c r="B885" s="23"/>
      <c r="C885" s="23"/>
      <c r="D885" s="23"/>
      <c r="E885" s="22"/>
    </row>
    <row r="886" spans="1:5" ht="12.75" hidden="1" customHeight="1" x14ac:dyDescent="0.25">
      <c r="A886" s="22"/>
      <c r="B886" s="23"/>
      <c r="C886" s="23"/>
      <c r="D886" s="23"/>
      <c r="E886" s="22"/>
    </row>
    <row r="887" spans="1:5" ht="12.75" hidden="1" customHeight="1" x14ac:dyDescent="0.25">
      <c r="A887" s="22"/>
      <c r="B887" s="23"/>
      <c r="C887" s="23"/>
      <c r="D887" s="23"/>
      <c r="E887" s="22"/>
    </row>
    <row r="888" spans="1:5" ht="12.75" hidden="1" customHeight="1" x14ac:dyDescent="0.25">
      <c r="A888" s="22"/>
      <c r="B888" s="23"/>
      <c r="C888" s="23"/>
      <c r="D888" s="23"/>
      <c r="E888" s="22"/>
    </row>
    <row r="889" spans="1:5" ht="12.75" hidden="1" customHeight="1" x14ac:dyDescent="0.25">
      <c r="A889" s="22"/>
      <c r="B889" s="23"/>
      <c r="C889" s="23"/>
      <c r="D889" s="23"/>
      <c r="E889" s="22"/>
    </row>
    <row r="890" spans="1:5" ht="12.75" hidden="1" customHeight="1" x14ac:dyDescent="0.25">
      <c r="A890" s="22"/>
      <c r="B890" s="23"/>
      <c r="C890" s="23"/>
      <c r="D890" s="23"/>
      <c r="E890" s="22"/>
    </row>
    <row r="891" spans="1:5" ht="12.75" hidden="1" customHeight="1" x14ac:dyDescent="0.25">
      <c r="A891" s="22"/>
      <c r="B891" s="23"/>
      <c r="C891" s="23"/>
      <c r="D891" s="23"/>
      <c r="E891" s="22"/>
    </row>
    <row r="892" spans="1:5" ht="12.75" hidden="1" customHeight="1" x14ac:dyDescent="0.25">
      <c r="A892" s="22"/>
      <c r="B892" s="23"/>
      <c r="C892" s="23"/>
      <c r="D892" s="23"/>
      <c r="E892" s="22"/>
    </row>
    <row r="893" spans="1:5" ht="12.75" hidden="1" customHeight="1" x14ac:dyDescent="0.25">
      <c r="A893" s="22"/>
      <c r="B893" s="23"/>
      <c r="C893" s="23"/>
      <c r="D893" s="23"/>
      <c r="E893" s="22"/>
    </row>
    <row r="894" spans="1:5" ht="12.75" hidden="1" customHeight="1" x14ac:dyDescent="0.25">
      <c r="A894" s="22"/>
      <c r="B894" s="23"/>
      <c r="C894" s="23"/>
      <c r="D894" s="23"/>
      <c r="E894" s="22"/>
    </row>
    <row r="895" spans="1:5" ht="12.75" hidden="1" customHeight="1" x14ac:dyDescent="0.25">
      <c r="A895" s="22"/>
      <c r="B895" s="23"/>
      <c r="C895" s="23"/>
      <c r="D895" s="23"/>
      <c r="E895" s="22"/>
    </row>
    <row r="896" spans="1:5" ht="12.75" hidden="1" customHeight="1" x14ac:dyDescent="0.25">
      <c r="A896" s="22"/>
      <c r="B896" s="23"/>
      <c r="C896" s="23"/>
      <c r="D896" s="23"/>
      <c r="E896" s="22"/>
    </row>
    <row r="897" spans="1:5" ht="12.75" hidden="1" customHeight="1" x14ac:dyDescent="0.25">
      <c r="A897" s="22"/>
      <c r="B897" s="23"/>
      <c r="C897" s="23"/>
      <c r="D897" s="23"/>
      <c r="E897" s="22"/>
    </row>
    <row r="898" spans="1:5" ht="12.75" hidden="1" customHeight="1" x14ac:dyDescent="0.25">
      <c r="A898" s="22"/>
      <c r="B898" s="23"/>
      <c r="C898" s="23"/>
      <c r="D898" s="23"/>
      <c r="E898" s="22"/>
    </row>
    <row r="899" spans="1:5" ht="12.75" hidden="1" customHeight="1" x14ac:dyDescent="0.25">
      <c r="A899" s="22"/>
      <c r="B899" s="23"/>
      <c r="C899" s="23"/>
      <c r="D899" s="23"/>
      <c r="E899" s="22"/>
    </row>
    <row r="900" spans="1:5" ht="12.75" hidden="1" customHeight="1" x14ac:dyDescent="0.25">
      <c r="A900" s="22"/>
      <c r="B900" s="23"/>
      <c r="C900" s="23"/>
      <c r="D900" s="23"/>
      <c r="E900" s="22"/>
    </row>
    <row r="901" spans="1:5" ht="12.75" hidden="1" customHeight="1" x14ac:dyDescent="0.25">
      <c r="A901" s="22"/>
      <c r="B901" s="23"/>
      <c r="C901" s="23"/>
      <c r="D901" s="23"/>
      <c r="E901" s="22"/>
    </row>
    <row r="902" spans="1:5" ht="12.75" hidden="1" customHeight="1" x14ac:dyDescent="0.25">
      <c r="A902" s="22"/>
      <c r="B902" s="23"/>
      <c r="C902" s="23"/>
      <c r="D902" s="23"/>
      <c r="E902" s="22"/>
    </row>
    <row r="903" spans="1:5" ht="12.75" hidden="1" customHeight="1" x14ac:dyDescent="0.25">
      <c r="A903" s="22"/>
      <c r="B903" s="23"/>
      <c r="C903" s="23"/>
      <c r="D903" s="23"/>
      <c r="E903" s="22"/>
    </row>
    <row r="904" spans="1:5" ht="12.75" hidden="1" customHeight="1" x14ac:dyDescent="0.25">
      <c r="A904" s="22"/>
      <c r="B904" s="23"/>
      <c r="C904" s="23"/>
      <c r="D904" s="23"/>
      <c r="E904" s="22"/>
    </row>
    <row r="905" spans="1:5" ht="12.75" hidden="1" customHeight="1" x14ac:dyDescent="0.25">
      <c r="A905" s="22"/>
      <c r="B905" s="23"/>
      <c r="C905" s="23"/>
      <c r="D905" s="23"/>
      <c r="E905" s="22"/>
    </row>
    <row r="906" spans="1:5" ht="12.75" hidden="1" customHeight="1" x14ac:dyDescent="0.25">
      <c r="A906" s="22"/>
      <c r="B906" s="23"/>
      <c r="C906" s="23"/>
      <c r="D906" s="23"/>
      <c r="E906" s="22"/>
    </row>
    <row r="907" spans="1:5" ht="12.75" hidden="1" customHeight="1" x14ac:dyDescent="0.25">
      <c r="A907" s="22"/>
      <c r="B907" s="23"/>
      <c r="C907" s="23"/>
      <c r="D907" s="23"/>
      <c r="E907" s="22"/>
    </row>
    <row r="908" spans="1:5" ht="12.75" hidden="1" customHeight="1" x14ac:dyDescent="0.25">
      <c r="A908" s="22"/>
      <c r="B908" s="23"/>
      <c r="C908" s="23"/>
      <c r="D908" s="23"/>
      <c r="E908" s="22"/>
    </row>
    <row r="909" spans="1:5" ht="12.75" hidden="1" customHeight="1" x14ac:dyDescent="0.25">
      <c r="A909" s="22"/>
      <c r="B909" s="23"/>
      <c r="C909" s="23"/>
      <c r="D909" s="23"/>
      <c r="E909" s="22"/>
    </row>
    <row r="910" spans="1:5" ht="12.75" hidden="1" customHeight="1" x14ac:dyDescent="0.25">
      <c r="A910" s="22"/>
      <c r="B910" s="23"/>
      <c r="C910" s="23"/>
      <c r="D910" s="23"/>
      <c r="E910" s="22"/>
    </row>
    <row r="911" spans="1:5" ht="12.75" hidden="1" customHeight="1" x14ac:dyDescent="0.25">
      <c r="A911" s="22"/>
      <c r="B911" s="23"/>
      <c r="C911" s="23"/>
      <c r="D911" s="23"/>
      <c r="E911" s="22"/>
    </row>
    <row r="912" spans="1:5" ht="12.75" hidden="1" customHeight="1" x14ac:dyDescent="0.25">
      <c r="A912" s="22"/>
      <c r="B912" s="23"/>
      <c r="C912" s="23"/>
      <c r="D912" s="23"/>
      <c r="E912" s="22"/>
    </row>
    <row r="913" spans="1:5" ht="12.75" hidden="1" customHeight="1" x14ac:dyDescent="0.25">
      <c r="A913" s="22"/>
      <c r="B913" s="23"/>
      <c r="C913" s="23"/>
      <c r="D913" s="23"/>
      <c r="E913" s="22"/>
    </row>
    <row r="914" spans="1:5" ht="12.75" hidden="1" customHeight="1" x14ac:dyDescent="0.25">
      <c r="A914" s="22"/>
      <c r="B914" s="23"/>
      <c r="C914" s="23"/>
      <c r="D914" s="23"/>
      <c r="E914" s="22"/>
    </row>
    <row r="915" spans="1:5" ht="12.75" hidden="1" customHeight="1" x14ac:dyDescent="0.25">
      <c r="A915" s="22"/>
      <c r="B915" s="23"/>
      <c r="C915" s="23"/>
      <c r="D915" s="23"/>
      <c r="E915" s="22"/>
    </row>
    <row r="916" spans="1:5" ht="12.75" hidden="1" customHeight="1" x14ac:dyDescent="0.25">
      <c r="A916" s="22"/>
      <c r="B916" s="23"/>
      <c r="C916" s="23"/>
      <c r="D916" s="23"/>
      <c r="E916" s="22"/>
    </row>
    <row r="917" spans="1:5" ht="12.75" hidden="1" customHeight="1" x14ac:dyDescent="0.25">
      <c r="A917" s="22"/>
      <c r="B917" s="23"/>
      <c r="C917" s="23"/>
      <c r="D917" s="23"/>
      <c r="E917" s="22"/>
    </row>
    <row r="918" spans="1:5" ht="12.75" hidden="1" customHeight="1" x14ac:dyDescent="0.25">
      <c r="A918" s="22"/>
      <c r="B918" s="23"/>
      <c r="C918" s="23"/>
      <c r="D918" s="23"/>
      <c r="E918" s="22"/>
    </row>
    <row r="919" spans="1:5" ht="12.75" hidden="1" customHeight="1" x14ac:dyDescent="0.25">
      <c r="A919" s="22"/>
      <c r="B919" s="23"/>
      <c r="C919" s="23"/>
      <c r="D919" s="23"/>
      <c r="E919" s="22"/>
    </row>
    <row r="920" spans="1:5" ht="12.75" hidden="1" customHeight="1" x14ac:dyDescent="0.25">
      <c r="A920" s="22"/>
      <c r="B920" s="23"/>
      <c r="C920" s="23"/>
      <c r="D920" s="23"/>
      <c r="E920" s="22"/>
    </row>
    <row r="921" spans="1:5" ht="12.75" hidden="1" customHeight="1" x14ac:dyDescent="0.25">
      <c r="A921" s="22"/>
      <c r="B921" s="23"/>
      <c r="C921" s="23"/>
      <c r="D921" s="23"/>
      <c r="E921" s="22"/>
    </row>
    <row r="922" spans="1:5" ht="12.75" hidden="1" customHeight="1" x14ac:dyDescent="0.25">
      <c r="A922" s="22"/>
      <c r="B922" s="23"/>
      <c r="C922" s="23"/>
      <c r="D922" s="23"/>
      <c r="E922" s="22"/>
    </row>
    <row r="923" spans="1:5" ht="12.75" hidden="1" customHeight="1" x14ac:dyDescent="0.25">
      <c r="A923" s="22"/>
      <c r="B923" s="23"/>
      <c r="C923" s="23"/>
      <c r="D923" s="23"/>
      <c r="E923" s="22"/>
    </row>
    <row r="924" spans="1:5" ht="12.75" hidden="1" customHeight="1" x14ac:dyDescent="0.25">
      <c r="A924" s="22"/>
      <c r="B924" s="23"/>
      <c r="C924" s="23"/>
      <c r="D924" s="23"/>
      <c r="E924" s="22"/>
    </row>
    <row r="925" spans="1:5" ht="12.75" hidden="1" customHeight="1" x14ac:dyDescent="0.25">
      <c r="A925" s="22"/>
      <c r="B925" s="23"/>
      <c r="C925" s="23"/>
      <c r="D925" s="23"/>
      <c r="E925" s="22"/>
    </row>
    <row r="926" spans="1:5" ht="12.75" hidden="1" customHeight="1" x14ac:dyDescent="0.25">
      <c r="A926" s="22"/>
      <c r="B926" s="23"/>
      <c r="C926" s="23"/>
      <c r="D926" s="23"/>
      <c r="E926" s="22"/>
    </row>
    <row r="927" spans="1:5" ht="12.75" hidden="1" customHeight="1" x14ac:dyDescent="0.25">
      <c r="A927" s="22"/>
      <c r="B927" s="23"/>
      <c r="C927" s="23"/>
      <c r="D927" s="23"/>
      <c r="E927" s="22"/>
    </row>
    <row r="928" spans="1:5" ht="12.75" hidden="1" customHeight="1" x14ac:dyDescent="0.25">
      <c r="A928" s="22"/>
      <c r="B928" s="23"/>
      <c r="C928" s="23"/>
      <c r="D928" s="23"/>
      <c r="E928" s="22"/>
    </row>
    <row r="929" spans="1:5" ht="12.75" hidden="1" customHeight="1" x14ac:dyDescent="0.25">
      <c r="A929" s="22"/>
      <c r="B929" s="23"/>
      <c r="C929" s="23"/>
      <c r="D929" s="23"/>
      <c r="E929" s="22"/>
    </row>
    <row r="930" spans="1:5" ht="12.75" hidden="1" customHeight="1" x14ac:dyDescent="0.25">
      <c r="A930" s="22"/>
      <c r="B930" s="23"/>
      <c r="C930" s="23"/>
      <c r="D930" s="23"/>
      <c r="E930" s="22"/>
    </row>
    <row r="931" spans="1:5" ht="12.75" hidden="1" customHeight="1" x14ac:dyDescent="0.25">
      <c r="A931" s="22"/>
      <c r="B931" s="23"/>
      <c r="C931" s="23"/>
      <c r="D931" s="23"/>
      <c r="E931" s="22"/>
    </row>
    <row r="932" spans="1:5" ht="12.75" hidden="1" customHeight="1" x14ac:dyDescent="0.25">
      <c r="A932" s="22"/>
      <c r="B932" s="23"/>
      <c r="C932" s="23"/>
      <c r="D932" s="23"/>
      <c r="E932" s="22"/>
    </row>
    <row r="933" spans="1:5" ht="12.75" hidden="1" customHeight="1" x14ac:dyDescent="0.25">
      <c r="A933" s="22"/>
      <c r="B933" s="23"/>
      <c r="C933" s="23"/>
      <c r="D933" s="23"/>
      <c r="E933" s="22"/>
    </row>
    <row r="934" spans="1:5" ht="12.75" hidden="1" customHeight="1" x14ac:dyDescent="0.25">
      <c r="A934" s="22"/>
      <c r="B934" s="23"/>
      <c r="C934" s="23"/>
      <c r="D934" s="23"/>
      <c r="E934" s="22"/>
    </row>
    <row r="935" spans="1:5" ht="12.75" hidden="1" customHeight="1" x14ac:dyDescent="0.25">
      <c r="A935" s="22"/>
      <c r="B935" s="23"/>
      <c r="C935" s="23"/>
      <c r="D935" s="23"/>
      <c r="E935" s="22"/>
    </row>
    <row r="936" spans="1:5" ht="12.75" hidden="1" customHeight="1" x14ac:dyDescent="0.25">
      <c r="A936" s="22"/>
      <c r="B936" s="23"/>
      <c r="C936" s="23"/>
      <c r="D936" s="23"/>
      <c r="E936" s="22"/>
    </row>
    <row r="937" spans="1:5" ht="12.75" hidden="1" customHeight="1" x14ac:dyDescent="0.25">
      <c r="A937" s="22"/>
      <c r="B937" s="23"/>
      <c r="C937" s="23"/>
      <c r="D937" s="23"/>
      <c r="E937" s="22"/>
    </row>
    <row r="938" spans="1:5" ht="12.75" hidden="1" customHeight="1" x14ac:dyDescent="0.25">
      <c r="A938" s="22"/>
      <c r="B938" s="23"/>
      <c r="C938" s="23"/>
      <c r="D938" s="23"/>
      <c r="E938" s="22"/>
    </row>
    <row r="939" spans="1:5" ht="12.75" hidden="1" customHeight="1" x14ac:dyDescent="0.25">
      <c r="A939" s="22"/>
      <c r="B939" s="23"/>
      <c r="C939" s="23"/>
      <c r="D939" s="23"/>
      <c r="E939" s="22"/>
    </row>
    <row r="940" spans="1:5" ht="12.75" hidden="1" customHeight="1" x14ac:dyDescent="0.25">
      <c r="A940" s="22"/>
      <c r="B940" s="23"/>
      <c r="C940" s="23"/>
      <c r="D940" s="23"/>
      <c r="E940" s="22"/>
    </row>
    <row r="941" spans="1:5" ht="12.75" hidden="1" customHeight="1" x14ac:dyDescent="0.25">
      <c r="A941" s="22"/>
      <c r="B941" s="23"/>
      <c r="C941" s="23"/>
      <c r="D941" s="23"/>
      <c r="E941" s="22"/>
    </row>
    <row r="942" spans="1:5" ht="12.75" hidden="1" customHeight="1" x14ac:dyDescent="0.25">
      <c r="A942" s="22"/>
      <c r="B942" s="23"/>
      <c r="C942" s="23"/>
      <c r="D942" s="23"/>
      <c r="E942" s="22"/>
    </row>
    <row r="943" spans="1:5" ht="12.75" hidden="1" customHeight="1" x14ac:dyDescent="0.25">
      <c r="A943" s="22"/>
      <c r="B943" s="23"/>
      <c r="C943" s="23"/>
      <c r="D943" s="23"/>
      <c r="E943" s="22"/>
    </row>
    <row r="944" spans="1:5" ht="12.75" hidden="1" customHeight="1" x14ac:dyDescent="0.25">
      <c r="A944" s="22"/>
      <c r="B944" s="23"/>
      <c r="C944" s="23"/>
      <c r="D944" s="23"/>
      <c r="E944" s="22"/>
    </row>
    <row r="945" spans="1:5" ht="12.75" hidden="1" customHeight="1" x14ac:dyDescent="0.25">
      <c r="A945" s="22"/>
      <c r="B945" s="23"/>
      <c r="C945" s="23"/>
      <c r="D945" s="23"/>
      <c r="E945" s="22"/>
    </row>
    <row r="946" spans="1:5" ht="12.75" hidden="1" customHeight="1" x14ac:dyDescent="0.25">
      <c r="A946" s="22"/>
      <c r="B946" s="23"/>
      <c r="C946" s="23"/>
      <c r="D946" s="23"/>
      <c r="E946" s="22"/>
    </row>
    <row r="947" spans="1:5" ht="12.75" hidden="1" customHeight="1" x14ac:dyDescent="0.25">
      <c r="A947" s="22"/>
      <c r="B947" s="23"/>
      <c r="C947" s="23"/>
      <c r="D947" s="23"/>
      <c r="E947" s="22"/>
    </row>
    <row r="948" spans="1:5" ht="12.75" hidden="1" customHeight="1" x14ac:dyDescent="0.25">
      <c r="A948" s="22"/>
      <c r="B948" s="23"/>
      <c r="C948" s="23"/>
      <c r="D948" s="23"/>
      <c r="E948" s="22"/>
    </row>
    <row r="949" spans="1:5" ht="12.75" hidden="1" customHeight="1" x14ac:dyDescent="0.25">
      <c r="A949" s="22"/>
      <c r="B949" s="23"/>
      <c r="C949" s="23"/>
      <c r="D949" s="23"/>
      <c r="E949" s="22"/>
    </row>
    <row r="950" spans="1:5" ht="12.75" hidden="1" customHeight="1" x14ac:dyDescent="0.25">
      <c r="A950" s="22"/>
      <c r="B950" s="23"/>
      <c r="C950" s="23"/>
      <c r="D950" s="23"/>
      <c r="E950" s="22"/>
    </row>
    <row r="951" spans="1:5" ht="12.75" hidden="1" customHeight="1" x14ac:dyDescent="0.25">
      <c r="A951" s="22"/>
      <c r="B951" s="23"/>
      <c r="C951" s="23"/>
      <c r="D951" s="23"/>
      <c r="E951" s="22"/>
    </row>
    <row r="952" spans="1:5" ht="12.75" hidden="1" customHeight="1" x14ac:dyDescent="0.25">
      <c r="A952" s="22"/>
      <c r="B952" s="23"/>
      <c r="C952" s="23"/>
      <c r="D952" s="23"/>
      <c r="E952" s="22"/>
    </row>
    <row r="953" spans="1:5" ht="12.75" hidden="1" customHeight="1" x14ac:dyDescent="0.25">
      <c r="A953" s="22"/>
      <c r="B953" s="23"/>
      <c r="C953" s="23"/>
      <c r="D953" s="23"/>
      <c r="E953" s="22"/>
    </row>
    <row r="954" spans="1:5" ht="12.75" hidden="1" customHeight="1" x14ac:dyDescent="0.25">
      <c r="A954" s="22"/>
      <c r="B954" s="23"/>
      <c r="C954" s="23"/>
      <c r="D954" s="23"/>
      <c r="E954" s="22"/>
    </row>
    <row r="955" spans="1:5" ht="12.75" hidden="1" customHeight="1" x14ac:dyDescent="0.25">
      <c r="A955" s="22"/>
      <c r="B955" s="23"/>
      <c r="C955" s="23"/>
      <c r="D955" s="23"/>
      <c r="E955" s="22"/>
    </row>
    <row r="956" spans="1:5" ht="12.75" hidden="1" customHeight="1" x14ac:dyDescent="0.25">
      <c r="A956" s="22"/>
      <c r="B956" s="23"/>
      <c r="C956" s="23"/>
      <c r="D956" s="23"/>
      <c r="E956" s="22"/>
    </row>
    <row r="957" spans="1:5" ht="12.75" hidden="1" customHeight="1" x14ac:dyDescent="0.25">
      <c r="A957" s="22"/>
      <c r="B957" s="23"/>
      <c r="C957" s="23"/>
      <c r="D957" s="23"/>
      <c r="E957" s="22"/>
    </row>
    <row r="958" spans="1:5" ht="12.75" hidden="1" customHeight="1" x14ac:dyDescent="0.25">
      <c r="A958" s="22"/>
      <c r="B958" s="23"/>
      <c r="C958" s="23"/>
      <c r="D958" s="23"/>
      <c r="E958" s="22"/>
    </row>
    <row r="959" spans="1:5" ht="12.75" hidden="1" customHeight="1" x14ac:dyDescent="0.25">
      <c r="A959" s="22"/>
      <c r="B959" s="23"/>
      <c r="C959" s="23"/>
      <c r="D959" s="23"/>
      <c r="E959" s="22"/>
    </row>
    <row r="960" spans="1:5" ht="12.75" hidden="1" customHeight="1" x14ac:dyDescent="0.25">
      <c r="A960" s="22"/>
      <c r="B960" s="23"/>
      <c r="C960" s="23"/>
      <c r="D960" s="23"/>
      <c r="E960" s="22"/>
    </row>
    <row r="961" spans="1:5" ht="12.75" hidden="1" customHeight="1" x14ac:dyDescent="0.25">
      <c r="A961" s="22"/>
      <c r="B961" s="23"/>
      <c r="C961" s="23"/>
      <c r="D961" s="23"/>
      <c r="E961" s="22"/>
    </row>
    <row r="962" spans="1:5" ht="12.75" hidden="1" customHeight="1" x14ac:dyDescent="0.25">
      <c r="A962" s="22"/>
      <c r="B962" s="23"/>
      <c r="C962" s="23"/>
      <c r="D962" s="23"/>
      <c r="E962" s="22"/>
    </row>
    <row r="963" spans="1:5" ht="12.75" hidden="1" customHeight="1" x14ac:dyDescent="0.25">
      <c r="A963" s="22"/>
      <c r="B963" s="23"/>
      <c r="C963" s="23"/>
      <c r="D963" s="23"/>
      <c r="E963" s="22"/>
    </row>
    <row r="964" spans="1:5" ht="12.75" hidden="1" customHeight="1" x14ac:dyDescent="0.25">
      <c r="A964" s="22"/>
      <c r="B964" s="23"/>
      <c r="C964" s="23"/>
      <c r="D964" s="23"/>
      <c r="E964" s="22"/>
    </row>
    <row r="965" spans="1:5" ht="12.75" hidden="1" customHeight="1" x14ac:dyDescent="0.25">
      <c r="A965" s="22"/>
      <c r="B965" s="23"/>
      <c r="C965" s="23"/>
      <c r="D965" s="23"/>
      <c r="E965" s="22"/>
    </row>
    <row r="966" spans="1:5" ht="12.75" hidden="1" customHeight="1" x14ac:dyDescent="0.25">
      <c r="A966" s="22"/>
      <c r="B966" s="23"/>
      <c r="C966" s="23"/>
      <c r="D966" s="23"/>
      <c r="E966" s="22"/>
    </row>
    <row r="967" spans="1:5" ht="12.75" hidden="1" customHeight="1" x14ac:dyDescent="0.25">
      <c r="A967" s="22"/>
      <c r="B967" s="23"/>
      <c r="C967" s="23"/>
      <c r="D967" s="23"/>
      <c r="E967" s="22"/>
    </row>
    <row r="968" spans="1:5" ht="12.75" hidden="1" customHeight="1" x14ac:dyDescent="0.25">
      <c r="A968" s="22"/>
      <c r="B968" s="23"/>
      <c r="C968" s="23"/>
      <c r="D968" s="23"/>
      <c r="E968" s="22"/>
    </row>
    <row r="969" spans="1:5" ht="12.75" hidden="1" customHeight="1" x14ac:dyDescent="0.25">
      <c r="A969" s="22"/>
      <c r="B969" s="23"/>
      <c r="C969" s="23"/>
      <c r="D969" s="23"/>
      <c r="E969" s="22"/>
    </row>
    <row r="970" spans="1:5" ht="12.75" hidden="1" customHeight="1" x14ac:dyDescent="0.25">
      <c r="A970" s="22"/>
      <c r="B970" s="23"/>
      <c r="C970" s="23"/>
      <c r="D970" s="23"/>
      <c r="E970" s="22"/>
    </row>
    <row r="971" spans="1:5" ht="12.75" hidden="1" customHeight="1" x14ac:dyDescent="0.25">
      <c r="A971" s="22"/>
      <c r="B971" s="23"/>
      <c r="C971" s="23"/>
      <c r="D971" s="23"/>
      <c r="E971" s="22"/>
    </row>
    <row r="972" spans="1:5" ht="12.75" hidden="1" customHeight="1" x14ac:dyDescent="0.25">
      <c r="A972" s="22"/>
      <c r="B972" s="23"/>
      <c r="C972" s="23"/>
      <c r="D972" s="23"/>
      <c r="E972" s="22"/>
    </row>
    <row r="973" spans="1:5" ht="12.75" hidden="1" customHeight="1" x14ac:dyDescent="0.25">
      <c r="A973" s="22"/>
      <c r="B973" s="23"/>
      <c r="C973" s="23"/>
      <c r="D973" s="23"/>
      <c r="E973" s="22"/>
    </row>
    <row r="974" spans="1:5" ht="12.75" hidden="1" customHeight="1" x14ac:dyDescent="0.25">
      <c r="A974" s="22"/>
      <c r="B974" s="23"/>
      <c r="C974" s="23"/>
      <c r="D974" s="23"/>
      <c r="E974" s="22"/>
    </row>
    <row r="975" spans="1:5" ht="12.75" hidden="1" customHeight="1" x14ac:dyDescent="0.25">
      <c r="A975" s="22"/>
      <c r="B975" s="23"/>
      <c r="C975" s="23"/>
      <c r="D975" s="23"/>
      <c r="E975" s="22"/>
    </row>
    <row r="976" spans="1:5" ht="12.75" hidden="1" customHeight="1" x14ac:dyDescent="0.25">
      <c r="A976" s="22"/>
      <c r="B976" s="23"/>
      <c r="C976" s="23"/>
      <c r="D976" s="23"/>
      <c r="E976" s="22"/>
    </row>
    <row r="977" spans="1:5" ht="12.75" hidden="1" customHeight="1" x14ac:dyDescent="0.25">
      <c r="A977" s="22"/>
      <c r="B977" s="23"/>
      <c r="C977" s="23"/>
      <c r="D977" s="23"/>
      <c r="E977" s="22"/>
    </row>
    <row r="978" spans="1:5" ht="12.75" hidden="1" customHeight="1" x14ac:dyDescent="0.25">
      <c r="A978" s="22"/>
      <c r="B978" s="23"/>
      <c r="C978" s="23"/>
      <c r="D978" s="23"/>
      <c r="E978" s="22"/>
    </row>
    <row r="979" spans="1:5" ht="12.75" hidden="1" customHeight="1" x14ac:dyDescent="0.25">
      <c r="A979" s="22"/>
      <c r="B979" s="23"/>
      <c r="C979" s="23"/>
      <c r="D979" s="23"/>
      <c r="E979" s="22"/>
    </row>
    <row r="980" spans="1:5" ht="12.75" hidden="1" customHeight="1" x14ac:dyDescent="0.25">
      <c r="A980" s="22"/>
      <c r="B980" s="23"/>
      <c r="C980" s="23"/>
      <c r="D980" s="23"/>
      <c r="E980" s="22"/>
    </row>
    <row r="981" spans="1:5" ht="12.75" hidden="1" customHeight="1" x14ac:dyDescent="0.25">
      <c r="A981" s="22"/>
      <c r="B981" s="23"/>
      <c r="C981" s="23"/>
      <c r="D981" s="23"/>
      <c r="E981" s="22"/>
    </row>
    <row r="982" spans="1:5" ht="12.75" hidden="1" customHeight="1" x14ac:dyDescent="0.25">
      <c r="A982" s="22"/>
      <c r="B982" s="23"/>
      <c r="C982" s="23"/>
      <c r="D982" s="23"/>
      <c r="E982" s="22"/>
    </row>
    <row r="983" spans="1:5" ht="12.75" hidden="1" customHeight="1" x14ac:dyDescent="0.25">
      <c r="A983" s="22"/>
      <c r="B983" s="23"/>
      <c r="C983" s="23"/>
      <c r="D983" s="23"/>
      <c r="E983" s="22"/>
    </row>
    <row r="984" spans="1:5" ht="12.75" hidden="1" customHeight="1" x14ac:dyDescent="0.25">
      <c r="A984" s="22"/>
      <c r="B984" s="23"/>
      <c r="C984" s="23"/>
      <c r="D984" s="23"/>
      <c r="E984" s="22"/>
    </row>
    <row r="985" spans="1:5" ht="12.75" hidden="1" customHeight="1" x14ac:dyDescent="0.25">
      <c r="A985" s="22"/>
      <c r="B985" s="23"/>
      <c r="C985" s="23"/>
      <c r="D985" s="23"/>
      <c r="E985" s="22"/>
    </row>
    <row r="986" spans="1:5" ht="12.75" hidden="1" customHeight="1" x14ac:dyDescent="0.25">
      <c r="A986" s="22"/>
      <c r="B986" s="23"/>
      <c r="C986" s="23"/>
      <c r="D986" s="23"/>
      <c r="E986" s="22"/>
    </row>
    <row r="987" spans="1:5" ht="12.75" hidden="1" customHeight="1" x14ac:dyDescent="0.25">
      <c r="A987" s="22"/>
      <c r="B987" s="23"/>
      <c r="C987" s="23"/>
      <c r="D987" s="23"/>
      <c r="E987" s="22"/>
    </row>
    <row r="988" spans="1:5" ht="12.75" hidden="1" customHeight="1" x14ac:dyDescent="0.25">
      <c r="A988" s="22"/>
      <c r="B988" s="23"/>
      <c r="C988" s="23"/>
      <c r="D988" s="23"/>
      <c r="E988" s="22"/>
    </row>
    <row r="989" spans="1:5" ht="12.75" hidden="1" customHeight="1" x14ac:dyDescent="0.25">
      <c r="A989" s="22"/>
      <c r="B989" s="23"/>
      <c r="C989" s="23"/>
      <c r="D989" s="23"/>
      <c r="E989" s="22"/>
    </row>
    <row r="990" spans="1:5" ht="12.75" hidden="1" customHeight="1" x14ac:dyDescent="0.25">
      <c r="A990" s="22"/>
      <c r="B990" s="23"/>
      <c r="C990" s="23"/>
      <c r="D990" s="23"/>
      <c r="E990" s="22"/>
    </row>
    <row r="991" spans="1:5" ht="12.75" hidden="1" customHeight="1" x14ac:dyDescent="0.25">
      <c r="A991" s="22"/>
      <c r="B991" s="23"/>
      <c r="C991" s="23"/>
      <c r="D991" s="23"/>
      <c r="E991" s="22"/>
    </row>
    <row r="992" spans="1:5" ht="12.75" hidden="1" customHeight="1" x14ac:dyDescent="0.25">
      <c r="A992" s="22"/>
      <c r="B992" s="23"/>
      <c r="C992" s="23"/>
      <c r="D992" s="23"/>
      <c r="E992" s="22"/>
    </row>
    <row r="993" spans="1:5" ht="12.75" hidden="1" customHeight="1" x14ac:dyDescent="0.25">
      <c r="A993" s="22"/>
      <c r="B993" s="23"/>
      <c r="C993" s="23"/>
      <c r="D993" s="23"/>
      <c r="E993" s="22"/>
    </row>
    <row r="994" spans="1:5" ht="12.75" hidden="1" customHeight="1" x14ac:dyDescent="0.25">
      <c r="A994" s="22"/>
      <c r="B994" s="23"/>
      <c r="C994" s="23"/>
      <c r="D994" s="23"/>
      <c r="E994" s="22"/>
    </row>
    <row r="995" spans="1:5" ht="12.75" hidden="1" customHeight="1" x14ac:dyDescent="0.25">
      <c r="A995" s="22"/>
      <c r="B995" s="23"/>
      <c r="C995" s="23"/>
      <c r="D995" s="23"/>
      <c r="E995" s="22"/>
    </row>
    <row r="996" spans="1:5" ht="12.75" hidden="1" customHeight="1" x14ac:dyDescent="0.25">
      <c r="A996" s="22"/>
      <c r="B996" s="23"/>
      <c r="C996" s="23"/>
      <c r="D996" s="23"/>
      <c r="E996" s="22"/>
    </row>
    <row r="997" spans="1:5" ht="12.75" hidden="1" customHeight="1" x14ac:dyDescent="0.25">
      <c r="A997" s="22"/>
      <c r="B997" s="23"/>
      <c r="C997" s="23"/>
      <c r="D997" s="23"/>
      <c r="E997" s="22"/>
    </row>
    <row r="998" spans="1:5" ht="12.75" hidden="1" customHeight="1" x14ac:dyDescent="0.25">
      <c r="A998" s="22"/>
      <c r="B998" s="23"/>
      <c r="C998" s="23"/>
      <c r="D998" s="23"/>
      <c r="E998" s="22"/>
    </row>
    <row r="999" spans="1:5" ht="12.75" hidden="1" customHeight="1" x14ac:dyDescent="0.25">
      <c r="A999" s="22"/>
      <c r="B999" s="23"/>
      <c r="C999" s="23"/>
      <c r="D999" s="23"/>
      <c r="E999" s="22"/>
    </row>
    <row r="1000" spans="1:5" ht="12.75" hidden="1" customHeight="1" x14ac:dyDescent="0.25">
      <c r="A1000" s="22"/>
      <c r="B1000" s="23"/>
      <c r="C1000" s="23"/>
      <c r="D1000" s="23"/>
      <c r="E1000" s="22"/>
    </row>
    <row r="1001" spans="1:5" ht="12.75" hidden="1" customHeight="1" x14ac:dyDescent="0.25">
      <c r="A1001" s="22"/>
      <c r="B1001" s="23"/>
      <c r="C1001" s="23"/>
      <c r="D1001" s="23"/>
      <c r="E1001" s="22"/>
    </row>
    <row r="1002" spans="1:5" ht="12.75" hidden="1" customHeight="1" x14ac:dyDescent="0.25">
      <c r="A1002" s="22"/>
      <c r="B1002" s="23"/>
      <c r="C1002" s="23"/>
      <c r="D1002" s="23"/>
      <c r="E1002" s="22"/>
    </row>
    <row r="1003" spans="1:5" ht="12.75" hidden="1" customHeight="1" x14ac:dyDescent="0.25">
      <c r="A1003" s="22"/>
      <c r="B1003" s="23"/>
      <c r="C1003" s="23"/>
      <c r="D1003" s="23"/>
      <c r="E1003" s="22"/>
    </row>
    <row r="1004" spans="1:5" ht="12.75" hidden="1" customHeight="1" x14ac:dyDescent="0.25">
      <c r="A1004" s="22"/>
      <c r="B1004" s="23"/>
      <c r="C1004" s="23"/>
      <c r="D1004" s="23"/>
      <c r="E1004" s="22"/>
    </row>
    <row r="1005" spans="1:5" ht="15" hidden="1" customHeight="1" x14ac:dyDescent="0.2"/>
  </sheetData>
  <sheetProtection algorithmName="SHA-512" hashValue="aYJkh78QiYA/6Z5c7k1od8xn1vlprDqn1BsS4asJ6/mK3nuQ1GB4FvIoSfdedc0dSg9qKVIGlYAcEVPJK+2qzw==" saltValue="IVSuc/ux8OIguJ2WBibhRw==" spinCount="100000" sheet="1" objects="1" scenarios="1"/>
  <hyperlinks>
    <hyperlink ref="D22" r:id="rId1" display="https://www.fitchratings.com/careers/summer-and-graduate-program-opportunities" xr:uid="{D48A03ED-E6B1-4597-95CF-666A80300660}"/>
    <hyperlink ref="D25" r:id="rId2" display="https://www.lseg.com/careers/graduates-and-students/our-internship-programmes" xr:uid="{21595E4D-D2AA-4EE6-AECD-FAB7C022DFD6}"/>
    <hyperlink ref="D15" r:id="rId3" display="http://www.creditreform.de/jobs.html" xr:uid="{0F6BDCB0-FE9C-4EC0-B634-266586C97D2E}"/>
    <hyperlink ref="D23" r:id="rId4" display="http://www.gbb-rating.de/en/karriere/Pages/default.aspx" xr:uid="{4912DBE0-3B52-466B-88CE-9579AC03FE12}"/>
    <hyperlink ref="D8" r:id="rId5" display="https://arcratings.com/join-us/" xr:uid="{8AF63310-343C-4224-9AB3-BE5FAD8C51B0}"/>
    <hyperlink ref="D7" r:id="rId6" display="https://www3.ambest.com/ambv/employment/employdex.aspx?_ga=2.248341895.162213701.1655912002-781956211.1655912002" xr:uid="{2C23C784-7838-4779-AEAF-1F7155A77D32}"/>
    <hyperlink ref="D16" r:id="rId7" display="https://career012.successfactors.eu/career?company=C0001203592P" xr:uid="{9030CF4D-1BC2-4253-8703-A76600BFAC41}"/>
    <hyperlink ref="D13" r:id="rId8" display="http://www.ciratings.com/page/about-us/careers" xr:uid="{30E7F519-AA88-447B-B22C-C0D9C9E63084}"/>
    <hyperlink ref="D24" r:id="rId9" display="http://www.ing.jobs/Global/Careers.htm" xr:uid="{E775A783-7AC7-46D0-879C-E6ADF4BB1FD2}"/>
    <hyperlink ref="D14" r:id="rId10" display="https://company.cerved.com/it/posizioni-aperte" xr:uid="{41B0AE65-33CB-465A-871B-591BAC102D6D}"/>
    <hyperlink ref="D18" r:id="rId11" display="http://deutsche-boerse.com/dbg/dispatch/en/kir/dbg_nav/career" xr:uid="{641543DD-328D-4B00-9824-D28616626154}"/>
    <hyperlink ref="D19" r:id="rId12" xr:uid="{77699601-9B2E-4688-94B8-31BD0E75CB85}"/>
    <hyperlink ref="D9" r:id="rId13" xr:uid="{5D1E5D02-9528-4C01-A7C2-6D6620F58EBD}"/>
    <hyperlink ref="D10" r:id="rId14" xr:uid="{3146678A-A217-4BE5-8555-F4FDBE43794D}"/>
    <hyperlink ref="D12" r:id="rId15" xr:uid="{005577B5-FCE9-435D-A933-10AA36A1FE05}"/>
    <hyperlink ref="D17" r:id="rId16" xr:uid="{096CE2A4-652A-4E44-9675-E1C772E94430}"/>
    <hyperlink ref="D20" r:id="rId17" xr:uid="{FD633D0A-DEBC-40B7-9693-44AD722861DE}"/>
    <hyperlink ref="D26" r:id="rId18" xr:uid="{FD441040-A7F0-4F5F-84FD-B1F8DDA27C6D}"/>
    <hyperlink ref="D27" r:id="rId19" xr:uid="{04C4B3E0-8AB8-44C9-9FC2-00AB0297D81C}"/>
    <hyperlink ref="D28" r:id="rId20" xr:uid="{2007E11C-EB9F-4B3A-A3E2-489735909343}"/>
    <hyperlink ref="D29" r:id="rId21" xr:uid="{D8F275AA-15DD-4D45-B6EA-08A591896791}"/>
    <hyperlink ref="D30" r:id="rId22" xr:uid="{6FF2E4D9-27D9-47AC-8B5D-B3A976F1F6D4}"/>
    <hyperlink ref="D11" r:id="rId23" xr:uid="{BF721186-54EC-4441-B9B2-6FA80BE839A6}"/>
    <hyperlink ref="D21" r:id="rId24" xr:uid="{2C7E7E2C-69DB-4309-B1E2-06DC664A502F}"/>
  </hyperlinks>
  <pageMargins left="0.7" right="0.7" top="0.75" bottom="0.75" header="0.3" footer="0.3"/>
  <pageSetup paperSize="9" scale="63" orientation="portrait" r:id="rId25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Disclaimer</vt:lpstr>
      <vt:lpstr>Investment Banking</vt:lpstr>
      <vt:lpstr>Asset Man. &amp; Alternative Inv.</vt:lpstr>
      <vt:lpstr>Financial Services</vt:lpstr>
      <vt:lpstr>'Asset Man. &amp; Alternative Inv.'!Print_Area</vt:lpstr>
      <vt:lpstr>Disclaimer!Print_Area</vt:lpstr>
      <vt:lpstr>'Financial Services'!Print_Area</vt:lpstr>
      <vt:lpstr>'Investment Banking'!Print_Area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Prep IB</dc:creator>
  <cp:lastModifiedBy>Author</cp:lastModifiedBy>
  <cp:lastPrinted>2021-06-25T23:40:39Z</cp:lastPrinted>
  <dcterms:created xsi:type="dcterms:W3CDTF">2020-03-08T15:16:40Z</dcterms:created>
  <dcterms:modified xsi:type="dcterms:W3CDTF">2022-06-30T10:22:57Z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a03c14-1435-4ef5-bb92-af8fb4129243_Enabled">
    <vt:lpwstr>true</vt:lpwstr>
  </property>
  <property fmtid="{D5CDD505-2E9C-101B-9397-08002B2CF9AE}" pid="3" name="MSIP_Label_dea03c14-1435-4ef5-bb92-af8fb4129243_SetDate">
    <vt:lpwstr>2021-06-25T23:40:20Z</vt:lpwstr>
  </property>
  <property fmtid="{D5CDD505-2E9C-101B-9397-08002B2CF9AE}" pid="4" name="MSIP_Label_dea03c14-1435-4ef5-bb92-af8fb4129243_Method">
    <vt:lpwstr>Privileged</vt:lpwstr>
  </property>
  <property fmtid="{D5CDD505-2E9C-101B-9397-08002B2CF9AE}" pid="5" name="MSIP_Label_dea03c14-1435-4ef5-bb92-af8fb4129243_Name">
    <vt:lpwstr>dea03c14-1435-4ef5-bb92-af8fb4129243</vt:lpwstr>
  </property>
  <property fmtid="{D5CDD505-2E9C-101B-9397-08002B2CF9AE}" pid="6" name="MSIP_Label_dea03c14-1435-4ef5-bb92-af8fb4129243_SiteId">
    <vt:lpwstr>8c4b47b5-ea35-4370-817f-95066d4f8467</vt:lpwstr>
  </property>
  <property fmtid="{D5CDD505-2E9C-101B-9397-08002B2CF9AE}" pid="7" name="MSIP_Label_dea03c14-1435-4ef5-bb92-af8fb4129243_ActionId">
    <vt:lpwstr>e99462a3-a005-4680-a1c9-75ac7cdbc5b3</vt:lpwstr>
  </property>
  <property fmtid="{D5CDD505-2E9C-101B-9397-08002B2CF9AE}" pid="8" name="MSIP_Label_dea03c14-1435-4ef5-bb92-af8fb4129243_ContentBits">
    <vt:lpwstr>0</vt:lpwstr>
  </property>
</Properties>
</file>